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F:\Users\NAFED\Vendor Communications\2025\"/>
    </mc:Choice>
  </mc:AlternateContent>
  <xr:revisionPtr revIDLastSave="0" documentId="8_{91423D07-60AD-4451-9BE9-B503B61E39C7}" xr6:coauthVersionLast="47" xr6:coauthVersionMax="47" xr10:uidLastSave="{00000000-0000-0000-0000-000000000000}"/>
  <bookViews>
    <workbookView xWindow="4845" yWindow="1710" windowWidth="13110" windowHeight="11295" xr2:uid="{00000000-000D-0000-FFFF-FFFF00000000}"/>
  </bookViews>
  <sheets>
    <sheet name="JULY 7, 2025" sheetId="2" r:id="rId1"/>
  </sheets>
  <definedNames>
    <definedName name="_xlnm.Print_Area" localSheetId="0">'JULY 7, 2025'!$A$1:$E$149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1" i="2" l="1"/>
  <c r="E72" i="2"/>
  <c r="E73" i="2"/>
  <c r="E74" i="2"/>
  <c r="E75" i="2"/>
  <c r="E76" i="2"/>
  <c r="E79" i="2"/>
  <c r="E80" i="2"/>
  <c r="E81" i="2"/>
  <c r="E82" i="2"/>
  <c r="E83" i="2"/>
  <c r="E84" i="2"/>
  <c r="E85" i="2"/>
  <c r="E87" i="2"/>
  <c r="E88" i="2"/>
  <c r="E89" i="2"/>
  <c r="E91" i="2"/>
  <c r="E92" i="2"/>
  <c r="E93" i="2"/>
  <c r="E94" i="2"/>
  <c r="E95" i="2"/>
  <c r="E96" i="2"/>
  <c r="E97" i="2"/>
  <c r="E98" i="2"/>
  <c r="E99" i="2"/>
  <c r="E100" i="2"/>
  <c r="E70" i="2"/>
  <c r="E50" i="2"/>
  <c r="E51" i="2"/>
  <c r="E52" i="2"/>
  <c r="E53" i="2"/>
  <c r="E56" i="2"/>
  <c r="E57" i="2"/>
  <c r="E58" i="2"/>
  <c r="E59" i="2"/>
  <c r="E60" i="2"/>
  <c r="E8" i="2"/>
  <c r="E9" i="2"/>
  <c r="E10" i="2"/>
  <c r="E11" i="2"/>
  <c r="E15" i="2"/>
  <c r="E16" i="2"/>
  <c r="E20" i="2"/>
  <c r="E21" i="2"/>
  <c r="E22" i="2"/>
  <c r="E25" i="2"/>
  <c r="E30" i="2"/>
  <c r="E31" i="2"/>
  <c r="E34" i="2"/>
  <c r="E39" i="2"/>
  <c r="E42" i="2"/>
  <c r="E43" i="2"/>
  <c r="E44" i="2"/>
  <c r="E45" i="2"/>
  <c r="E46" i="2"/>
  <c r="E47" i="2"/>
  <c r="E7" i="2"/>
  <c r="D132" i="2"/>
  <c r="D131" i="2"/>
  <c r="D128" i="2"/>
  <c r="D127" i="2"/>
  <c r="D125" i="2"/>
  <c r="D124" i="2"/>
  <c r="D122" i="2"/>
  <c r="D121" i="2"/>
  <c r="D120" i="2"/>
  <c r="D118" i="2"/>
  <c r="D117" i="2"/>
  <c r="D115" i="2"/>
  <c r="D114" i="2"/>
  <c r="D112" i="2"/>
  <c r="D110" i="2"/>
  <c r="D109" i="2"/>
  <c r="D107" i="2"/>
  <c r="D105" i="2"/>
  <c r="D100" i="2"/>
  <c r="D99" i="2"/>
  <c r="D89" i="2"/>
  <c r="D98" i="2"/>
  <c r="D97" i="2"/>
  <c r="D96" i="2"/>
  <c r="D95" i="2"/>
  <c r="D94" i="2"/>
  <c r="D93" i="2"/>
  <c r="D92" i="2"/>
  <c r="D91" i="2"/>
  <c r="D88" i="2"/>
  <c r="D87" i="2"/>
  <c r="D85" i="2"/>
  <c r="D84" i="2"/>
  <c r="D83" i="2"/>
  <c r="D82" i="2"/>
  <c r="D81" i="2"/>
  <c r="D80" i="2"/>
  <c r="D79" i="2"/>
  <c r="D76" i="2"/>
  <c r="D75" i="2"/>
  <c r="D74" i="2"/>
  <c r="D73" i="2"/>
  <c r="D72" i="2"/>
  <c r="D71" i="2"/>
  <c r="D70" i="2"/>
  <c r="E67" i="2"/>
  <c r="D67" i="2"/>
  <c r="E66" i="2"/>
  <c r="D66" i="2"/>
  <c r="E65" i="2"/>
  <c r="D65" i="2"/>
  <c r="E64" i="2"/>
  <c r="D64" i="2"/>
  <c r="D60" i="2"/>
  <c r="D59" i="2"/>
  <c r="D58" i="2"/>
  <c r="D57" i="2"/>
  <c r="D56" i="2"/>
  <c r="D53" i="2"/>
  <c r="D52" i="2"/>
  <c r="D51" i="2"/>
  <c r="D50" i="2"/>
  <c r="D47" i="2"/>
  <c r="D46" i="2"/>
  <c r="D45" i="2"/>
  <c r="D44" i="2"/>
  <c r="D43" i="2"/>
  <c r="D42" i="2"/>
  <c r="D39" i="2"/>
  <c r="D34" i="2"/>
  <c r="D31" i="2"/>
  <c r="D30" i="2"/>
  <c r="D25" i="2"/>
  <c r="D22" i="2"/>
  <c r="D21" i="2"/>
  <c r="D20" i="2"/>
  <c r="D16" i="2"/>
  <c r="D15" i="2"/>
  <c r="D11" i="2"/>
  <c r="D10" i="2"/>
  <c r="D9" i="2"/>
  <c r="D8" i="2"/>
  <c r="D7" i="2"/>
</calcChain>
</file>

<file path=xl/sharedStrings.xml><?xml version="1.0" encoding="utf-8"?>
<sst xmlns="http://schemas.openxmlformats.org/spreadsheetml/2006/main" count="214" uniqueCount="202">
  <si>
    <t xml:space="preserve">            MOFFAT US PRICING EFFECTIVE :     JULY 7, 2025</t>
  </si>
  <si>
    <t>Map Price</t>
  </si>
  <si>
    <t>Item Number</t>
  </si>
  <si>
    <t>Item Name</t>
  </si>
  <si>
    <t>50/5</t>
  </si>
  <si>
    <t>Not based on discount, MAP as listed</t>
  </si>
  <si>
    <t xml:space="preserve"> List Price</t>
  </si>
  <si>
    <t>20 SERIES MANUAL</t>
  </si>
  <si>
    <t>208 or 220/240 VOLT MUST BE SPECIFIED</t>
  </si>
  <si>
    <t>USE22M3</t>
  </si>
  <si>
    <t xml:space="preserve">MOFFAT TURBO FAN  E22M3 110-120V 1/2 SIZE 3 TRAY </t>
  </si>
  <si>
    <t>USE23M3</t>
  </si>
  <si>
    <t xml:space="preserve">MOFFAT TURBO FAN E23M3  1/2 SIZE 3 TRAY </t>
  </si>
  <si>
    <t>USE27M2</t>
  </si>
  <si>
    <t xml:space="preserve">MOFFAT TURBO FAN E27M2  FULL SIZE 2 TRAY </t>
  </si>
  <si>
    <t>USE27M3</t>
  </si>
  <si>
    <t xml:space="preserve">MOFFAT TURBO FAN E27M3  FULL SIZE 3 TRAY </t>
  </si>
  <si>
    <t>USE28M4</t>
  </si>
  <si>
    <t xml:space="preserve">MOFFAT TURBO FAN E28M4  FULL SIZE 4 TRAY </t>
  </si>
  <si>
    <t>20 SERIES DIGITAL</t>
  </si>
  <si>
    <t>USE23D3</t>
  </si>
  <si>
    <t>MOFFAT TURBO FAN E23D3  1/2 SIZE 3 TRAY</t>
  </si>
  <si>
    <t>USE28D4</t>
  </si>
  <si>
    <t xml:space="preserve">MOFFAT TURBO FAN E28D4  FULL SIZE 4 TRAY </t>
  </si>
  <si>
    <t>30 SERIES DIGITAL</t>
  </si>
  <si>
    <t>USE31D4</t>
  </si>
  <si>
    <t>MOFFAT TURBO FAN E31D4  1/2 SIZE 4 TRAY DIGITAL</t>
  </si>
  <si>
    <t>USE32D5</t>
  </si>
  <si>
    <t>MOFFAT TURBO FAN E32D5  FULL SIZE 5 TRAY DIGITAL</t>
  </si>
  <si>
    <t>USE33D5</t>
  </si>
  <si>
    <t>MOFFAT TURBO FAN E33D5  1/2 SIZE 5 TRAY DIGITAL</t>
  </si>
  <si>
    <t>208 OR 220/240 VOLT AND 1 OR 3 PHASE MUST BE SPECIFIED</t>
  </si>
  <si>
    <t>USE35D6-26</t>
  </si>
  <si>
    <t>MOFFAT TURBO FAN E35  SPECIFY 1 OR 3 PH DIGITAL (208 or 220/240 VOLT MUST BE SPECIFIED)</t>
  </si>
  <si>
    <t xml:space="preserve">*M015168 OVEN RACK FOR E35 SOLD SEPERATELY </t>
  </si>
  <si>
    <t>30 SERIES TOUCH</t>
  </si>
  <si>
    <t>USE32T5</t>
  </si>
  <si>
    <t xml:space="preserve">MOFFAT TURBO FAN E32T5  FULL SIZE 5 TRAY </t>
  </si>
  <si>
    <t>USE33T5</t>
  </si>
  <si>
    <t xml:space="preserve">MOFFAT TURBO FAN E33T5  1/2 SIZE 5 TRAY </t>
  </si>
  <si>
    <t>USE35T6-26</t>
  </si>
  <si>
    <t>MOFFAT TURBO FAN E35  SPECIFY 1 OR 3 PH 220/240 VOLT MUST BE SPECIFIED)</t>
  </si>
  <si>
    <t>GAS OVEN</t>
  </si>
  <si>
    <t>LP OR NAT GAS MUST BE SPECIFIED</t>
  </si>
  <si>
    <t>USG32D5</t>
  </si>
  <si>
    <t>MOFFAT TURBO FAN G32D5  110-120V FULL SIZE 5 TRAY (NOT ENERGY STAR RATED in 2023)</t>
  </si>
  <si>
    <t>PROOFERS</t>
  </si>
  <si>
    <t>USP8M</t>
  </si>
  <si>
    <t>MANUAL PROOFER 8 PAN FULLSIZE</t>
  </si>
  <si>
    <t>USP10M</t>
  </si>
  <si>
    <t>MANUAL PROOFER 10 PAN HALF SIZE</t>
  </si>
  <si>
    <t>USP12M</t>
  </si>
  <si>
    <t>MANUAL PROOFER 12 PAN FULLSIZE</t>
  </si>
  <si>
    <t xml:space="preserve">USP85M8   </t>
  </si>
  <si>
    <t xml:space="preserve">USP85M12 </t>
  </si>
  <si>
    <t>USP83T</t>
  </si>
  <si>
    <t>TOUCH SCREEN PROOFER 8 PAN HALF SIZE</t>
  </si>
  <si>
    <t>HOLDING CABINET</t>
  </si>
  <si>
    <t>USH8D-UC</t>
  </si>
  <si>
    <t>DIGITAL HOLDING CABINET - UNDERCOUNTER 8 TRAY HALF SIZE</t>
  </si>
  <si>
    <t>USH8D-FS-UC</t>
  </si>
  <si>
    <t>DIGITAL HOLDING CABINET - UNDERCOUNTER 8 TRAY FULLSIZE</t>
  </si>
  <si>
    <t>USH10D</t>
  </si>
  <si>
    <t>DIGITAL HOLDING CABINET 10 TRAY HALF SIZE</t>
  </si>
  <si>
    <t>USH10D-FS</t>
  </si>
  <si>
    <t>DIGITAL HOLDING CABINET FULL SIZE</t>
  </si>
  <si>
    <t>TOUCH SERIES</t>
  </si>
  <si>
    <t>USH8T-UC</t>
  </si>
  <si>
    <t>TOUCH SCREEN HOLDING CABINET - UNDERCOUNTER 8 TRAY HALF SIZE</t>
  </si>
  <si>
    <t>USH8T-FS-UC</t>
  </si>
  <si>
    <t>TOUCH SCREEN HOLDING CABINET - UNDERCOUNTER 8 TRAY FULLSIZE</t>
  </si>
  <si>
    <t>USH10T</t>
  </si>
  <si>
    <t>TOUCH SCREEN HOLDING CABINET 10 TRAY HALF SIZE</t>
  </si>
  <si>
    <t>USH10T-FS</t>
  </si>
  <si>
    <t>TOUCH SCREEN HOLDING CABINET 10 TRAY FULL SIZE</t>
  </si>
  <si>
    <t>USEHT10-P-L</t>
  </si>
  <si>
    <t>USEHT10-P-L EHT 10 TURBOFAN EXTENDED HOLD HALF SIZE</t>
  </si>
  <si>
    <t>Net Price</t>
  </si>
  <si>
    <t>HOODS</t>
  </si>
  <si>
    <t>USVH31</t>
  </si>
  <si>
    <t>VENTLESS HOOD,VH31, MOFFAT E31D4</t>
  </si>
  <si>
    <t>USVH32</t>
  </si>
  <si>
    <t>VENTLESS HOOD,VH32, MOFFAT E32D5</t>
  </si>
  <si>
    <t>USVH33</t>
  </si>
  <si>
    <t>VENTLESS HOOD,VH33,MOFFAT E33D5</t>
  </si>
  <si>
    <t>USVH35-26</t>
  </si>
  <si>
    <t>VENTLESS HOOD,VH35-26, MOFFAT E35D6-26</t>
  </si>
  <si>
    <t>STANDS</t>
  </si>
  <si>
    <t>USSK23</t>
  </si>
  <si>
    <t>TURBOFAN STAND E22/23</t>
  </si>
  <si>
    <t>USSK2731U</t>
  </si>
  <si>
    <t>TURBOFAN STAND E27/28/31</t>
  </si>
  <si>
    <t>USSK32</t>
  </si>
  <si>
    <t>TURBOFAN STAND E32/G32</t>
  </si>
  <si>
    <t>USSKL32</t>
  </si>
  <si>
    <r>
      <t xml:space="preserve">TURBOFAN SKL32  </t>
    </r>
    <r>
      <rPr>
        <b/>
        <u/>
        <sz val="9"/>
        <rFont val="Aptos Narrow"/>
        <family val="2"/>
        <scheme val="minor"/>
      </rPr>
      <t>LOW</t>
    </r>
    <r>
      <rPr>
        <b/>
        <sz val="9"/>
        <rFont val="Aptos Narrow"/>
        <family val="2"/>
        <scheme val="minor"/>
      </rPr>
      <t xml:space="preserve"> PROFILE STAND </t>
    </r>
  </si>
  <si>
    <t>USSK33</t>
  </si>
  <si>
    <t xml:space="preserve">TURBOFAN STAND E33 </t>
  </si>
  <si>
    <t>USSK35</t>
  </si>
  <si>
    <t xml:space="preserve">TURBOFAN STAND  E35 </t>
  </si>
  <si>
    <t>USSKEHT10</t>
  </si>
  <si>
    <t>TURBOFAN STAND EHT10</t>
  </si>
  <si>
    <t xml:space="preserve">STACKING KITS </t>
  </si>
  <si>
    <t>DSK22/23</t>
  </si>
  <si>
    <t>DOUBLE STACKING KIT E22/E23 TURBOFAN</t>
  </si>
  <si>
    <t>DSK22/23C</t>
  </si>
  <si>
    <t>DOUBLE STACKING KIT E22/E23 TURBOFAN W/CASTERS</t>
  </si>
  <si>
    <t>DSK27/28/31</t>
  </si>
  <si>
    <t>DOUBLE STACKING KIT E27/E28/E31 TURBOFAN</t>
  </si>
  <si>
    <t>DSK27/28/31C</t>
  </si>
  <si>
    <t>DOUBLE STACKING KIT E27/E28/E31 TURBOFAN W/CASTERS</t>
  </si>
  <si>
    <t>DSKE32</t>
  </si>
  <si>
    <t>DOUBLE STACKING KIT E32 TURBOFAN</t>
  </si>
  <si>
    <t>DSKE32C</t>
  </si>
  <si>
    <t>DOUBLE STACKING KIT E32 TURBOFAN W/CASTERS</t>
  </si>
  <si>
    <t>DSKE32P8</t>
  </si>
  <si>
    <t>DOUBLE STACKING KIT E32 OVEN ON  P8/12 PROOFER TURBOFAN</t>
  </si>
  <si>
    <r>
      <rPr>
        <b/>
        <i/>
        <sz val="9"/>
        <rFont val="Aptos Narrow"/>
        <family val="2"/>
        <scheme val="minor"/>
      </rPr>
      <t>*</t>
    </r>
    <r>
      <rPr>
        <i/>
        <sz val="9"/>
        <rFont val="Aptos Narrow"/>
        <family val="2"/>
        <scheme val="minor"/>
      </rPr>
      <t xml:space="preserve">The DSKE32P8 is included when purchasing the P8M </t>
    </r>
  </si>
  <si>
    <t xml:space="preserve">DSKE33           </t>
  </si>
  <si>
    <t>STACKING KIT E33 OVENS</t>
  </si>
  <si>
    <t xml:space="preserve">DSKE33C        </t>
  </si>
  <si>
    <t>STACKING KIT E33 OVENS WITH CASTERS</t>
  </si>
  <si>
    <t>DSKE33P10</t>
  </si>
  <si>
    <t>STACKING KIT FOR E33D5 ON P10M PROOFER</t>
  </si>
  <si>
    <r>
      <rPr>
        <b/>
        <i/>
        <sz val="9"/>
        <color rgb="FF000000"/>
        <rFont val="Aptos Narrow"/>
        <family val="2"/>
        <scheme val="minor"/>
      </rPr>
      <t>*</t>
    </r>
    <r>
      <rPr>
        <i/>
        <sz val="9"/>
        <color rgb="FF000000"/>
        <rFont val="Aptos Narrow"/>
        <family val="2"/>
        <scheme val="minor"/>
      </rPr>
      <t>The DSKE33P10 is included when purchasing the P10M</t>
    </r>
  </si>
  <si>
    <t>DSKG32</t>
  </si>
  <si>
    <t>DOUBLE STACKING KIT G32 TURBOFAN</t>
  </si>
  <si>
    <t>DSKG32C</t>
  </si>
  <si>
    <t>DOUBLE STACKING KIT G32 TURBOFAN W/CASTERS</t>
  </si>
  <si>
    <t>DSKG32P8</t>
  </si>
  <si>
    <t>DOUBLE STACKING KIT G32 OVEN ON P8 PROOFER TURBOFAN</t>
  </si>
  <si>
    <t>DSKE35-26</t>
  </si>
  <si>
    <t>DOUBLE STACKING KIT E35</t>
  </si>
  <si>
    <t>DSKE35-26C</t>
  </si>
  <si>
    <t>DOUBLE STACKING KIT E35 WITH CASTERS</t>
  </si>
  <si>
    <t>DSKE35P85</t>
  </si>
  <si>
    <t>DOUBLE STACKING SKIRT FOR E35 AND P85</t>
  </si>
  <si>
    <t>DSKP8</t>
  </si>
  <si>
    <t>DOUBLE STACKING KIT P8 PROOFERS TURBOFAN</t>
  </si>
  <si>
    <t>DSKP85</t>
  </si>
  <si>
    <t>STACKING KIT FOR 2 P85M8  PROOFERS</t>
  </si>
  <si>
    <t>DSKH8UC/H10</t>
  </si>
  <si>
    <t>DOUBLE STACKING KIT H8UC/H10</t>
  </si>
  <si>
    <t>DSKH8FSUC/H10FS</t>
  </si>
  <si>
    <t>DOUBLE STACKING KIT H8FSUC/H10FS</t>
  </si>
  <si>
    <t>List Price</t>
  </si>
  <si>
    <t>Map Price for 'M' Items are not based off a %, but the net price.</t>
  </si>
  <si>
    <t>OPTIONAL EXTRAS</t>
  </si>
  <si>
    <t xml:space="preserve">M236060         </t>
  </si>
  <si>
    <t>CORE TEMP PROBE FOR E32/E33 SERIES OVENS</t>
  </si>
  <si>
    <t xml:space="preserve">M000033     </t>
  </si>
  <si>
    <t>NEMA 6-50P CORD     </t>
  </si>
  <si>
    <t>M234656</t>
  </si>
  <si>
    <t>1 EA. OVEN RACK RUNNER LH 4-TRAY E32D/G32D</t>
  </si>
  <si>
    <t>M234657</t>
  </si>
  <si>
    <t>1 EA. OVEN RACK RUNNER RH 4-TRAY E32D/G32D</t>
  </si>
  <si>
    <t>M000026</t>
  </si>
  <si>
    <r>
      <t xml:space="preserve">POWER CORD NEMA 6-30P </t>
    </r>
    <r>
      <rPr>
        <b/>
        <u/>
        <sz val="9"/>
        <rFont val="Aptos Narrow"/>
        <family val="2"/>
        <scheme val="minor"/>
      </rPr>
      <t>(E33 ONLY)</t>
    </r>
  </si>
  <si>
    <t>M238727</t>
  </si>
  <si>
    <t>1 EA. RACK RUNNER LH 4T 1-2US WA E33</t>
  </si>
  <si>
    <t>M238728</t>
  </si>
  <si>
    <t>1 EA. RACK RUNNER RH 4T 1-2US WA E33</t>
  </si>
  <si>
    <t>M025089</t>
  </si>
  <si>
    <t>1 EA. RACK RUNNER LH 8 TRAY FOR E35</t>
  </si>
  <si>
    <t>M025090</t>
  </si>
  <si>
    <t>1 EA. RACK RUNNER RH 8 TRAY FOR E35</t>
  </si>
  <si>
    <t>M240549</t>
  </si>
  <si>
    <t>HEAT SHIELD KIT FOR E32/G32</t>
  </si>
  <si>
    <t>M240550</t>
  </si>
  <si>
    <t>HEAT SHIELD FOR E33</t>
  </si>
  <si>
    <t>M246986</t>
  </si>
  <si>
    <t>SIDE HEAT SHIELD FIELD KIT P8M/E35D6/E85-8</t>
  </si>
  <si>
    <t>M234666</t>
  </si>
  <si>
    <t>1 EA. OVEN RACK RUNNER RH 4-TRAY G32D</t>
  </si>
  <si>
    <t>M234347</t>
  </si>
  <si>
    <t>FILTER HEAD KIT 3/4" PUSH-FIT (REQUIRES M234562)</t>
  </si>
  <si>
    <t>M234562</t>
  </si>
  <si>
    <t>WATER FILTER CARTRIDGE P124BN</t>
  </si>
  <si>
    <t>*M234347 FILTER HEAD KIT AND M234562 FILTER CARTRIDGE MUST BE PURCHASED TOGERTHER FOR INITIAL SET-UP</t>
  </si>
  <si>
    <t>M233649</t>
  </si>
  <si>
    <t>OVEN RACK FOR E32/G32</t>
  </si>
  <si>
    <t xml:space="preserve">M015168 </t>
  </si>
  <si>
    <t>OVEN RACK FOR E35</t>
  </si>
  <si>
    <t>FREIGHT PROGRAM</t>
  </si>
  <si>
    <t xml:space="preserve"> 3+ CAVITIES  OR NET ORDERS OF $5k+ THAT SHIP COMPLETE</t>
  </si>
  <si>
    <t>*SPLIT SHIPMENTS ARE SUBJECT TO ADDITIONAL FREIGHT CHARGES</t>
  </si>
  <si>
    <t>EACH MACHINE  $150</t>
  </si>
  <si>
    <t>STAND or STACKING KIT ADD $100 PER ACCESSORY</t>
  </si>
  <si>
    <t>OPTIONAL EXTRAS $75 PER PART</t>
  </si>
  <si>
    <t>*Fee to be extended when purchased seperately from a cavity</t>
  </si>
  <si>
    <t>DROPSHIP FEE $175</t>
  </si>
  <si>
    <t xml:space="preserve">ANY DROPSHIPMENT  TO A NON RESIDENTIAL END USER </t>
  </si>
  <si>
    <t>RESIDENTIAL DELIVERY FEE $275</t>
  </si>
  <si>
    <t>Includes Liftgate ($140), Delivery Appointment ($35) and Inside Delivery ($100) Fees</t>
  </si>
  <si>
    <t>LOCAL RECONSIGNMENT FEE $175</t>
  </si>
  <si>
    <t xml:space="preserve">Reconsignment of an order within 50 miles of original delivery destination </t>
  </si>
  <si>
    <t xml:space="preserve">*Anything over 50 miles will require a quote from the carrier </t>
  </si>
  <si>
    <t>SERVICE CHARGES</t>
  </si>
  <si>
    <t>DOOR HINGE CHANGE $150 PER UNIT</t>
  </si>
  <si>
    <t>PAN MODIFICATION $100                 (+ PARTS) PER UNIT</t>
  </si>
  <si>
    <t>ELEVATION ADJUSTMENT $100 PER UNIT</t>
  </si>
  <si>
    <t>*ELEVATION CHANGE NEEDED FOR 4,000+ FEET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</si>
</sst>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9"/>
      <name val="Aptos Narrow"/>
      <family val="2"/>
      <scheme val="minor"/>
    </font>
    <font>
      <b/>
      <sz val="14"/>
      <name val="Aptos Narrow"/>
      <family val="2"/>
      <scheme val="minor"/>
    </font>
    <font>
      <b/>
      <u/>
      <sz val="1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9"/>
      <color rgb="FFC00000"/>
      <name val="Aptos Narrow"/>
      <family val="2"/>
      <scheme val="minor"/>
    </font>
    <font>
      <b/>
      <sz val="10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name val="Aptos Narrow"/>
      <family val="2"/>
      <scheme val="minor"/>
    </font>
    <font>
      <b/>
      <sz val="9"/>
      <color rgb="FFFF0000"/>
      <name val="Aptos Narrow"/>
      <family val="2"/>
      <scheme val="minor"/>
    </font>
    <font>
      <b/>
      <u/>
      <sz val="9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i/>
      <sz val="9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b/>
      <sz val="8"/>
      <color theme="0"/>
      <name val="Aptos Narrow"/>
      <family val="2"/>
      <scheme val="minor"/>
    </font>
    <font>
      <b/>
      <sz val="11"/>
      <name val="Aptos Display"/>
      <family val="1"/>
      <scheme val="major"/>
    </font>
    <font>
      <i/>
      <sz val="9"/>
      <color theme="1"/>
      <name val="Aptos Display"/>
      <family val="2"/>
      <scheme val="major"/>
    </font>
    <font>
      <b/>
      <sz val="12"/>
      <color theme="0"/>
      <name val="Aptos Display"/>
      <family val="1"/>
      <scheme val="major"/>
    </font>
    <font>
      <b/>
      <sz val="12"/>
      <name val="Aptos Display"/>
      <family val="1"/>
      <scheme val="major"/>
    </font>
    <font>
      <sz val="10"/>
      <name val="Aptos Narrow"/>
      <family val="2"/>
      <scheme val="minor"/>
    </font>
    <font>
      <b/>
      <i/>
      <sz val="9"/>
      <color rgb="FF000000"/>
      <name val="Aptos Narrow"/>
      <family val="2"/>
      <scheme val="minor"/>
    </font>
    <font>
      <i/>
      <sz val="9"/>
      <color rgb="FF00000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0">
    <xf numFmtId="0" fontId="0" fillId="0" borderId="0" xfId="0"/>
    <xf numFmtId="4" fontId="9" fillId="0" borderId="1" xfId="0" applyNumberFormat="1" applyFont="1" applyBorder="1" applyAlignment="1">
      <alignment horizontal="center" vertical="center"/>
    </xf>
    <xf numFmtId="4" fontId="5" fillId="0" borderId="1" xfId="1" quotePrefix="1" applyNumberFormat="1" applyFont="1" applyBorder="1" applyAlignment="1" applyProtection="1">
      <alignment horizontal="center" vertical="center"/>
    </xf>
    <xf numFmtId="4" fontId="4" fillId="3" borderId="1" xfId="0" applyNumberFormat="1" applyFont="1" applyFill="1" applyBorder="1" applyAlignment="1">
      <alignment horizontal="center"/>
    </xf>
    <xf numFmtId="4" fontId="5" fillId="3" borderId="1" xfId="0" applyNumberFormat="1" applyFont="1" applyFill="1" applyBorder="1" applyAlignment="1">
      <alignment horizontal="center"/>
    </xf>
    <xf numFmtId="4" fontId="12" fillId="3" borderId="1" xfId="1" applyNumberFormat="1" applyFont="1" applyFill="1" applyBorder="1" applyAlignment="1" applyProtection="1">
      <alignment horizontal="center"/>
    </xf>
    <xf numFmtId="3" fontId="12" fillId="3" borderId="1" xfId="1" applyNumberFormat="1" applyFont="1" applyFill="1" applyBorder="1" applyAlignment="1" applyProtection="1">
      <alignment horizontal="center"/>
    </xf>
    <xf numFmtId="4" fontId="4" fillId="4" borderId="1" xfId="0" applyNumberFormat="1" applyFont="1" applyFill="1" applyBorder="1" applyAlignment="1">
      <alignment horizontal="left"/>
    </xf>
    <xf numFmtId="4" fontId="4" fillId="0" borderId="1" xfId="0" applyNumberFormat="1" applyFont="1" applyBorder="1" applyAlignment="1">
      <alignment horizontal="center"/>
    </xf>
    <xf numFmtId="3" fontId="13" fillId="0" borderId="1" xfId="0" applyNumberFormat="1" applyFont="1" applyBorder="1"/>
    <xf numFmtId="3" fontId="14" fillId="2" borderId="1" xfId="0" applyNumberFormat="1" applyFont="1" applyFill="1" applyBorder="1"/>
    <xf numFmtId="3" fontId="14" fillId="0" borderId="1" xfId="0" applyNumberFormat="1" applyFont="1" applyBorder="1"/>
    <xf numFmtId="4" fontId="4" fillId="0" borderId="1" xfId="0" applyNumberFormat="1" applyFont="1" applyBorder="1" applyAlignment="1">
      <alignment horizontal="left"/>
    </xf>
    <xf numFmtId="4" fontId="4" fillId="4" borderId="1" xfId="0" applyNumberFormat="1" applyFont="1" applyFill="1" applyBorder="1" applyAlignment="1">
      <alignment horizontal="center" wrapText="1"/>
    </xf>
    <xf numFmtId="4" fontId="15" fillId="4" borderId="1" xfId="0" applyNumberFormat="1" applyFont="1" applyFill="1" applyBorder="1" applyAlignment="1">
      <alignment horizontal="center"/>
    </xf>
    <xf numFmtId="49" fontId="4" fillId="0" borderId="1" xfId="0" applyNumberFormat="1" applyFont="1" applyBorder="1" applyAlignment="1">
      <alignment horizontal="center" wrapText="1"/>
    </xf>
    <xf numFmtId="4" fontId="4" fillId="3" borderId="1" xfId="0" applyNumberFormat="1" applyFont="1" applyFill="1" applyBorder="1" applyAlignment="1">
      <alignment horizontal="left"/>
    </xf>
    <xf numFmtId="3" fontId="13" fillId="3" borderId="1" xfId="0" applyNumberFormat="1" applyFont="1" applyFill="1" applyBorder="1"/>
    <xf numFmtId="4" fontId="13" fillId="0" borderId="1" xfId="0" applyNumberFormat="1" applyFont="1" applyBorder="1" applyAlignment="1">
      <alignment horizontal="left"/>
    </xf>
    <xf numFmtId="4" fontId="4" fillId="4" borderId="1" xfId="0" applyNumberFormat="1" applyFont="1" applyFill="1" applyBorder="1" applyAlignment="1">
      <alignment horizontal="center"/>
    </xf>
    <xf numFmtId="4" fontId="13" fillId="4" borderId="1" xfId="0" applyNumberFormat="1" applyFont="1" applyFill="1" applyBorder="1" applyAlignment="1">
      <alignment horizontal="left"/>
    </xf>
    <xf numFmtId="4" fontId="16" fillId="4" borderId="1" xfId="0" applyNumberFormat="1" applyFont="1" applyFill="1" applyBorder="1" applyAlignment="1">
      <alignment horizontal="left"/>
    </xf>
    <xf numFmtId="3" fontId="16" fillId="0" borderId="1" xfId="0" applyNumberFormat="1" applyFont="1" applyBorder="1"/>
    <xf numFmtId="3" fontId="13" fillId="4" borderId="1" xfId="0" applyNumberFormat="1" applyFont="1" applyFill="1" applyBorder="1"/>
    <xf numFmtId="3" fontId="14" fillId="4" borderId="1" xfId="0" applyNumberFormat="1" applyFont="1" applyFill="1" applyBorder="1"/>
    <xf numFmtId="4" fontId="16" fillId="4" borderId="1" xfId="0" applyNumberFormat="1" applyFont="1" applyFill="1" applyBorder="1" applyAlignment="1">
      <alignment horizontal="center"/>
    </xf>
    <xf numFmtId="3" fontId="18" fillId="3" borderId="1" xfId="1" applyNumberFormat="1" applyFont="1" applyFill="1" applyBorder="1" applyAlignment="1" applyProtection="1">
      <alignment horizontal="center"/>
    </xf>
    <xf numFmtId="4" fontId="6" fillId="0" borderId="1" xfId="0" applyNumberFormat="1" applyFont="1" applyBorder="1" applyAlignment="1">
      <alignment horizontal="center" vertical="center"/>
    </xf>
    <xf numFmtId="4" fontId="4" fillId="0" borderId="1" xfId="1" applyNumberFormat="1" applyFont="1" applyFill="1" applyBorder="1" applyAlignment="1" applyProtection="1">
      <alignment horizontal="center"/>
    </xf>
    <xf numFmtId="3" fontId="15" fillId="0" borderId="1" xfId="0" applyNumberFormat="1" applyFont="1" applyBorder="1"/>
    <xf numFmtId="4" fontId="20" fillId="4" borderId="1" xfId="0" applyNumberFormat="1" applyFont="1" applyFill="1" applyBorder="1" applyAlignment="1">
      <alignment horizontal="center"/>
    </xf>
    <xf numFmtId="3" fontId="2" fillId="4" borderId="1" xfId="1" applyNumberFormat="1" applyFont="1" applyFill="1" applyBorder="1" applyAlignment="1" applyProtection="1">
      <alignment horizontal="center" vertical="center"/>
    </xf>
    <xf numFmtId="3" fontId="21" fillId="4" borderId="1" xfId="1" applyNumberFormat="1" applyFont="1" applyFill="1" applyBorder="1" applyAlignment="1" applyProtection="1">
      <alignment horizontal="center" vertical="center" wrapText="1"/>
    </xf>
    <xf numFmtId="4" fontId="4" fillId="0" borderId="1" xfId="0" applyNumberFormat="1" applyFont="1" applyBorder="1" applyAlignment="1">
      <alignment horizontal="center" wrapText="1"/>
    </xf>
    <xf numFmtId="3" fontId="4" fillId="0" borderId="1" xfId="0" applyNumberFormat="1" applyFont="1" applyBorder="1"/>
    <xf numFmtId="0" fontId="13" fillId="0" borderId="0" xfId="0" applyFont="1" applyAlignment="1">
      <alignment horizontal="center" vertical="center"/>
    </xf>
    <xf numFmtId="4" fontId="15" fillId="0" borderId="1" xfId="0" applyNumberFormat="1" applyFont="1" applyBorder="1" applyAlignment="1">
      <alignment horizontal="left"/>
    </xf>
    <xf numFmtId="4" fontId="19" fillId="0" borderId="1" xfId="0" applyNumberFormat="1" applyFont="1" applyBorder="1" applyAlignment="1">
      <alignment horizontal="center" vertical="center" wrapText="1"/>
    </xf>
    <xf numFmtId="3" fontId="19" fillId="0" borderId="1" xfId="0" applyNumberFormat="1" applyFont="1" applyBorder="1" applyAlignment="1">
      <alignment horizontal="center" vertical="center" wrapText="1"/>
    </xf>
    <xf numFmtId="4" fontId="22" fillId="3" borderId="1" xfId="0" applyNumberFormat="1" applyFont="1" applyFill="1" applyBorder="1" applyAlignment="1">
      <alignment vertical="center" shrinkToFit="1"/>
    </xf>
    <xf numFmtId="4" fontId="22" fillId="3" borderId="1" xfId="0" applyNumberFormat="1" applyFont="1" applyFill="1" applyBorder="1" applyAlignment="1">
      <alignment horizontal="center"/>
    </xf>
    <xf numFmtId="4" fontId="0" fillId="0" borderId="0" xfId="0" applyNumberFormat="1"/>
    <xf numFmtId="4" fontId="4" fillId="4" borderId="1" xfId="0" applyNumberFormat="1" applyFont="1" applyFill="1" applyBorder="1" applyAlignment="1">
      <alignment horizontal="left" shrinkToFit="1"/>
    </xf>
    <xf numFmtId="4" fontId="13" fillId="4" borderId="1" xfId="0" applyNumberFormat="1" applyFont="1" applyFill="1" applyBorder="1" applyAlignment="1">
      <alignment horizontal="center"/>
    </xf>
    <xf numFmtId="4" fontId="23" fillId="4" borderId="1" xfId="0" applyNumberFormat="1" applyFont="1" applyFill="1" applyBorder="1" applyAlignment="1">
      <alignment horizontal="center"/>
    </xf>
    <xf numFmtId="4" fontId="4" fillId="0" borderId="1" xfId="0" applyNumberFormat="1" applyFont="1" applyBorder="1" applyAlignment="1">
      <alignment horizontal="left" shrinkToFit="1"/>
    </xf>
    <xf numFmtId="4" fontId="0" fillId="0" borderId="1" xfId="0" applyNumberFormat="1" applyBorder="1"/>
    <xf numFmtId="4" fontId="4" fillId="0" borderId="1" xfId="0" applyNumberFormat="1" applyFont="1" applyBorder="1" applyAlignment="1">
      <alignment horizontal="left" wrapText="1" shrinkToFit="1"/>
    </xf>
    <xf numFmtId="4" fontId="23" fillId="0" borderId="1" xfId="0" applyNumberFormat="1" applyFont="1" applyBorder="1" applyAlignment="1">
      <alignment horizontal="center"/>
    </xf>
    <xf numFmtId="4" fontId="13" fillId="0" borderId="1" xfId="0" applyNumberFormat="1" applyFont="1" applyBorder="1" applyAlignment="1">
      <alignment horizontal="center" wrapText="1"/>
    </xf>
    <xf numFmtId="4" fontId="24" fillId="3" borderId="1" xfId="0" applyNumberFormat="1" applyFont="1" applyFill="1" applyBorder="1" applyAlignment="1">
      <alignment horizontal="center" vertical="center" wrapText="1"/>
    </xf>
    <xf numFmtId="4" fontId="25" fillId="3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left" wrapText="1"/>
    </xf>
    <xf numFmtId="4" fontId="3" fillId="0" borderId="1" xfId="0" applyNumberFormat="1" applyFont="1" applyBorder="1"/>
    <xf numFmtId="4" fontId="4" fillId="0" borderId="1" xfId="0" applyNumberFormat="1" applyFont="1" applyBorder="1" applyAlignment="1">
      <alignment horizontal="center" vertical="center" wrapText="1"/>
    </xf>
    <xf numFmtId="4" fontId="23" fillId="0" borderId="1" xfId="0" applyNumberFormat="1" applyFont="1" applyBorder="1" applyAlignment="1">
      <alignment horizontal="center" wrapText="1"/>
    </xf>
    <xf numFmtId="4" fontId="11" fillId="5" borderId="1" xfId="0" applyNumberFormat="1" applyFont="1" applyFill="1" applyBorder="1"/>
    <xf numFmtId="4" fontId="12" fillId="5" borderId="1" xfId="1" applyNumberFormat="1" applyFont="1" applyFill="1" applyBorder="1" applyAlignment="1" applyProtection="1">
      <alignment horizontal="center"/>
    </xf>
    <xf numFmtId="4" fontId="2" fillId="5" borderId="1" xfId="1" applyNumberFormat="1" applyFont="1" applyFill="1" applyBorder="1" applyAlignment="1" applyProtection="1">
      <alignment horizontal="center" wrapText="1"/>
    </xf>
    <xf numFmtId="4" fontId="4" fillId="5" borderId="1" xfId="0" applyNumberFormat="1" applyFont="1" applyFill="1" applyBorder="1" applyAlignment="1">
      <alignment horizontal="center"/>
    </xf>
    <xf numFmtId="3" fontId="2" fillId="5" borderId="1" xfId="1" applyNumberFormat="1" applyFont="1" applyFill="1" applyBorder="1" applyAlignment="1" applyProtection="1">
      <alignment horizontal="center" vertical="center"/>
    </xf>
    <xf numFmtId="3" fontId="2" fillId="5" borderId="1" xfId="1" applyNumberFormat="1" applyFont="1" applyFill="1" applyBorder="1" applyAlignment="1" applyProtection="1">
      <alignment horizontal="center"/>
    </xf>
    <xf numFmtId="4" fontId="13" fillId="0" borderId="1" xfId="0" applyNumberFormat="1" applyFont="1" applyBorder="1" applyAlignment="1">
      <alignment vertical="center"/>
    </xf>
    <xf numFmtId="4" fontId="20" fillId="5" borderId="1" xfId="0" applyNumberFormat="1" applyFont="1" applyFill="1" applyBorder="1" applyAlignment="1">
      <alignment horizontal="center"/>
    </xf>
    <xf numFmtId="3" fontId="20" fillId="5" borderId="1" xfId="1" applyNumberFormat="1" applyFont="1" applyFill="1" applyBorder="1" applyAlignment="1" applyProtection="1">
      <alignment horizontal="center" vertical="center" wrapText="1"/>
    </xf>
    <xf numFmtId="4" fontId="4" fillId="6" borderId="1" xfId="0" applyNumberFormat="1" applyFont="1" applyFill="1" applyBorder="1" applyAlignment="1">
      <alignment horizontal="center"/>
    </xf>
    <xf numFmtId="4" fontId="9" fillId="6" borderId="1" xfId="0" applyNumberFormat="1" applyFont="1" applyFill="1" applyBorder="1" applyAlignment="1">
      <alignment horizontal="center"/>
    </xf>
    <xf numFmtId="3" fontId="12" fillId="6" borderId="1" xfId="1" applyNumberFormat="1" applyFont="1" applyFill="1" applyBorder="1" applyAlignment="1" applyProtection="1">
      <alignment horizontal="center"/>
    </xf>
    <xf numFmtId="3" fontId="26" fillId="6" borderId="1" xfId="1" applyNumberFormat="1" applyFont="1" applyFill="1" applyBorder="1" applyAlignment="1" applyProtection="1">
      <alignment horizontal="center"/>
    </xf>
    <xf numFmtId="3" fontId="18" fillId="5" borderId="1" xfId="1" applyNumberFormat="1" applyFont="1" applyFill="1" applyBorder="1" applyAlignment="1" applyProtection="1">
      <alignment horizontal="center"/>
    </xf>
    <xf numFmtId="3" fontId="5" fillId="5" borderId="1" xfId="1" applyNumberFormat="1" applyFont="1" applyFill="1" applyBorder="1" applyAlignment="1" applyProtection="1">
      <alignment horizontal="center"/>
    </xf>
    <xf numFmtId="3" fontId="12" fillId="5" borderId="1" xfId="1" applyNumberFormat="1" applyFont="1" applyFill="1" applyBorder="1" applyAlignment="1" applyProtection="1">
      <alignment horizontal="center"/>
    </xf>
    <xf numFmtId="4" fontId="9" fillId="2" borderId="1" xfId="1" applyNumberFormat="1" applyFont="1" applyFill="1" applyBorder="1" applyAlignment="1" applyProtection="1">
      <alignment horizontal="center" vertical="center"/>
    </xf>
    <xf numFmtId="4" fontId="10" fillId="8" borderId="5" xfId="0" applyNumberFormat="1" applyFont="1" applyFill="1" applyBorder="1" applyAlignment="1">
      <alignment horizontal="center" vertical="center" wrapText="1"/>
    </xf>
    <xf numFmtId="4" fontId="27" fillId="0" borderId="1" xfId="0" applyNumberFormat="1" applyFont="1" applyBorder="1" applyAlignment="1">
      <alignment horizontal="center" vertical="center"/>
    </xf>
    <xf numFmtId="4" fontId="7" fillId="7" borderId="0" xfId="0" applyNumberFormat="1" applyFont="1" applyFill="1" applyAlignment="1">
      <alignment horizontal="left" vertical="center" wrapText="1"/>
    </xf>
    <xf numFmtId="4" fontId="7" fillId="7" borderId="4" xfId="0" applyNumberFormat="1" applyFont="1" applyFill="1" applyBorder="1" applyAlignment="1">
      <alignment horizontal="left" vertical="center" wrapText="1"/>
    </xf>
    <xf numFmtId="4" fontId="0" fillId="8" borderId="2" xfId="0" applyNumberFormat="1" applyFill="1" applyBorder="1" applyAlignment="1">
      <alignment horizontal="center" vertical="center"/>
    </xf>
    <xf numFmtId="4" fontId="0" fillId="8" borderId="3" xfId="0" applyNumberFormat="1" applyFill="1" applyBorder="1" applyAlignment="1">
      <alignment horizontal="center" vertical="center"/>
    </xf>
    <xf numFmtId="4" fontId="8" fillId="8" borderId="6" xfId="1" applyNumberFormat="1" applyFont="1" applyFill="1" applyBorder="1" applyAlignment="1" applyProtection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49"/>
  <sheetViews>
    <sheetView tabSelected="1" workbookViewId="0">
      <selection sqref="A1:C2"/>
    </sheetView>
  </sheetViews>
  <sheetFormatPr defaultRowHeight="15" x14ac:dyDescent="0.25"/>
  <cols>
    <col min="1" max="1" width="25" style="41" bestFit="1" customWidth="1"/>
    <col min="2" max="2" width="59.42578125" style="41" customWidth="1"/>
    <col min="3" max="3" width="8.5703125" style="41" bestFit="1" customWidth="1"/>
    <col min="4" max="4" width="9.7109375" style="41" bestFit="1" customWidth="1"/>
    <col min="5" max="5" width="11.7109375" style="41" customWidth="1"/>
  </cols>
  <sheetData>
    <row r="1" spans="1:5" ht="23.25" customHeight="1" x14ac:dyDescent="0.25">
      <c r="A1" s="75" t="s">
        <v>0</v>
      </c>
      <c r="B1" s="75"/>
      <c r="C1" s="75"/>
      <c r="D1" s="77"/>
      <c r="E1" s="79" t="s">
        <v>1</v>
      </c>
    </row>
    <row r="2" spans="1:5" ht="18.75" customHeight="1" x14ac:dyDescent="0.25">
      <c r="A2" s="76"/>
      <c r="B2" s="76"/>
      <c r="C2" s="76"/>
      <c r="D2" s="78"/>
      <c r="E2" s="79"/>
    </row>
    <row r="3" spans="1:5" ht="40.5" x14ac:dyDescent="0.25">
      <c r="A3" s="1" t="s">
        <v>2</v>
      </c>
      <c r="B3" s="1" t="s">
        <v>3</v>
      </c>
      <c r="C3" s="2"/>
      <c r="D3" s="72" t="s">
        <v>4</v>
      </c>
      <c r="E3" s="73" t="s">
        <v>5</v>
      </c>
    </row>
    <row r="4" spans="1:5" ht="30" x14ac:dyDescent="0.25">
      <c r="A4" s="56"/>
      <c r="B4" s="57"/>
      <c r="C4" s="58" t="s">
        <v>6</v>
      </c>
      <c r="D4" s="57"/>
      <c r="E4" s="57"/>
    </row>
    <row r="5" spans="1:5" x14ac:dyDescent="0.25">
      <c r="A5" s="3"/>
      <c r="B5" s="4" t="s">
        <v>7</v>
      </c>
      <c r="C5" s="5"/>
      <c r="D5" s="5"/>
      <c r="E5" s="5"/>
    </row>
    <row r="6" spans="1:5" x14ac:dyDescent="0.25">
      <c r="A6" s="3"/>
      <c r="B6" s="3" t="s">
        <v>8</v>
      </c>
      <c r="C6" s="6"/>
      <c r="D6" s="6"/>
      <c r="E6" s="6"/>
    </row>
    <row r="7" spans="1:5" x14ac:dyDescent="0.25">
      <c r="A7" s="7" t="s">
        <v>9</v>
      </c>
      <c r="B7" s="8" t="s">
        <v>10</v>
      </c>
      <c r="C7" s="9">
        <v>3969</v>
      </c>
      <c r="D7" s="10">
        <f>C7*0.475</f>
        <v>1885.2749999999999</v>
      </c>
      <c r="E7" s="11">
        <f>C7*0.55</f>
        <v>2182.9500000000003</v>
      </c>
    </row>
    <row r="8" spans="1:5" x14ac:dyDescent="0.25">
      <c r="A8" s="7" t="s">
        <v>11</v>
      </c>
      <c r="B8" s="8" t="s">
        <v>12</v>
      </c>
      <c r="C8" s="9">
        <v>4961</v>
      </c>
      <c r="D8" s="10">
        <f t="shared" ref="D8:D60" si="0">C8*0.475</f>
        <v>2356.4749999999999</v>
      </c>
      <c r="E8" s="11">
        <f t="shared" ref="E8:E60" si="1">C8*0.55</f>
        <v>2728.55</v>
      </c>
    </row>
    <row r="9" spans="1:5" x14ac:dyDescent="0.25">
      <c r="A9" s="7" t="s">
        <v>13</v>
      </c>
      <c r="B9" s="8" t="s">
        <v>14</v>
      </c>
      <c r="C9" s="9">
        <v>5706</v>
      </c>
      <c r="D9" s="10">
        <f t="shared" si="0"/>
        <v>2710.35</v>
      </c>
      <c r="E9" s="11">
        <f t="shared" si="1"/>
        <v>3138.3</v>
      </c>
    </row>
    <row r="10" spans="1:5" x14ac:dyDescent="0.25">
      <c r="A10" s="7" t="s">
        <v>15</v>
      </c>
      <c r="B10" s="8" t="s">
        <v>16</v>
      </c>
      <c r="C10" s="9">
        <v>6201</v>
      </c>
      <c r="D10" s="10">
        <f t="shared" si="0"/>
        <v>2945.4749999999999</v>
      </c>
      <c r="E10" s="11">
        <f t="shared" si="1"/>
        <v>3410.55</v>
      </c>
    </row>
    <row r="11" spans="1:5" x14ac:dyDescent="0.25">
      <c r="A11" s="7" t="s">
        <v>17</v>
      </c>
      <c r="B11" s="8" t="s">
        <v>18</v>
      </c>
      <c r="C11" s="9">
        <v>7194</v>
      </c>
      <c r="D11" s="10">
        <f t="shared" si="0"/>
        <v>3417.1499999999996</v>
      </c>
      <c r="E11" s="11">
        <f t="shared" si="1"/>
        <v>3956.7000000000003</v>
      </c>
    </row>
    <row r="12" spans="1:5" x14ac:dyDescent="0.25">
      <c r="A12" s="7"/>
      <c r="B12" s="8"/>
      <c r="C12" s="9"/>
      <c r="D12" s="9"/>
      <c r="E12" s="11"/>
    </row>
    <row r="13" spans="1:5" x14ac:dyDescent="0.25">
      <c r="A13" s="3"/>
      <c r="B13" s="4" t="s">
        <v>19</v>
      </c>
      <c r="C13" s="6"/>
      <c r="D13" s="6"/>
      <c r="E13" s="6"/>
    </row>
    <row r="14" spans="1:5" x14ac:dyDescent="0.25">
      <c r="A14" s="3"/>
      <c r="B14" s="3" t="s">
        <v>8</v>
      </c>
      <c r="C14" s="6"/>
      <c r="D14" s="6"/>
      <c r="E14" s="6"/>
    </row>
    <row r="15" spans="1:5" x14ac:dyDescent="0.25">
      <c r="A15" s="12" t="s">
        <v>20</v>
      </c>
      <c r="B15" s="8" t="s">
        <v>21</v>
      </c>
      <c r="C15" s="9">
        <v>7222</v>
      </c>
      <c r="D15" s="10">
        <f t="shared" si="0"/>
        <v>3430.45</v>
      </c>
      <c r="E15" s="11">
        <f t="shared" si="1"/>
        <v>3972.1000000000004</v>
      </c>
    </row>
    <row r="16" spans="1:5" x14ac:dyDescent="0.25">
      <c r="A16" s="12" t="s">
        <v>22</v>
      </c>
      <c r="B16" s="8" t="s">
        <v>23</v>
      </c>
      <c r="C16" s="9">
        <v>9405</v>
      </c>
      <c r="D16" s="10">
        <f t="shared" si="0"/>
        <v>4467.375</v>
      </c>
      <c r="E16" s="11">
        <f t="shared" si="1"/>
        <v>5172.75</v>
      </c>
    </row>
    <row r="17" spans="1:5" x14ac:dyDescent="0.25">
      <c r="A17" s="12"/>
      <c r="B17" s="8"/>
      <c r="C17" s="9"/>
      <c r="D17" s="9"/>
      <c r="E17" s="11"/>
    </row>
    <row r="18" spans="1:5" x14ac:dyDescent="0.25">
      <c r="A18" s="3"/>
      <c r="B18" s="4" t="s">
        <v>24</v>
      </c>
      <c r="C18" s="6"/>
      <c r="D18" s="6"/>
      <c r="E18" s="6"/>
    </row>
    <row r="19" spans="1:5" x14ac:dyDescent="0.25">
      <c r="A19" s="3"/>
      <c r="B19" s="3" t="s">
        <v>8</v>
      </c>
      <c r="C19" s="6"/>
      <c r="D19" s="6"/>
      <c r="E19" s="6"/>
    </row>
    <row r="20" spans="1:5" x14ac:dyDescent="0.25">
      <c r="A20" s="12" t="s">
        <v>25</v>
      </c>
      <c r="B20" s="8" t="s">
        <v>26</v>
      </c>
      <c r="C20" s="9">
        <v>7994</v>
      </c>
      <c r="D20" s="10">
        <f t="shared" si="0"/>
        <v>3797.1499999999996</v>
      </c>
      <c r="E20" s="11">
        <f t="shared" si="1"/>
        <v>4396.7000000000007</v>
      </c>
    </row>
    <row r="21" spans="1:5" x14ac:dyDescent="0.25">
      <c r="A21" s="12" t="s">
        <v>27</v>
      </c>
      <c r="B21" s="8" t="s">
        <v>28</v>
      </c>
      <c r="C21" s="9">
        <v>10805</v>
      </c>
      <c r="D21" s="10">
        <f t="shared" si="0"/>
        <v>5132.375</v>
      </c>
      <c r="E21" s="11">
        <f t="shared" si="1"/>
        <v>5942.7500000000009</v>
      </c>
    </row>
    <row r="22" spans="1:5" x14ac:dyDescent="0.25">
      <c r="A22" s="12" t="s">
        <v>29</v>
      </c>
      <c r="B22" s="8" t="s">
        <v>30</v>
      </c>
      <c r="C22" s="9">
        <v>9427</v>
      </c>
      <c r="D22" s="10">
        <f t="shared" si="0"/>
        <v>4477.8249999999998</v>
      </c>
      <c r="E22" s="11">
        <f t="shared" si="1"/>
        <v>5184.8500000000004</v>
      </c>
    </row>
    <row r="23" spans="1:5" x14ac:dyDescent="0.25">
      <c r="A23" s="12"/>
      <c r="B23" s="8"/>
      <c r="C23" s="9"/>
      <c r="D23" s="9"/>
      <c r="E23" s="11"/>
    </row>
    <row r="24" spans="1:5" x14ac:dyDescent="0.25">
      <c r="A24" s="3"/>
      <c r="B24" s="3" t="s">
        <v>31</v>
      </c>
      <c r="C24" s="6"/>
      <c r="D24" s="6"/>
      <c r="E24" s="6"/>
    </row>
    <row r="25" spans="1:5" ht="24.75" x14ac:dyDescent="0.25">
      <c r="A25" s="7" t="s">
        <v>32</v>
      </c>
      <c r="B25" s="13" t="s">
        <v>33</v>
      </c>
      <c r="C25" s="9">
        <v>20837</v>
      </c>
      <c r="D25" s="10">
        <f t="shared" si="0"/>
        <v>9897.5749999999989</v>
      </c>
      <c r="E25" s="11">
        <f t="shared" si="1"/>
        <v>11460.35</v>
      </c>
    </row>
    <row r="26" spans="1:5" x14ac:dyDescent="0.25">
      <c r="A26" s="7"/>
      <c r="B26" s="14" t="s">
        <v>34</v>
      </c>
      <c r="C26" s="9"/>
      <c r="D26" s="9"/>
      <c r="E26" s="11"/>
    </row>
    <row r="27" spans="1:5" x14ac:dyDescent="0.25">
      <c r="A27" s="7"/>
      <c r="B27" s="14"/>
      <c r="C27" s="9"/>
      <c r="D27" s="9"/>
      <c r="E27" s="11"/>
    </row>
    <row r="28" spans="1:5" x14ac:dyDescent="0.25">
      <c r="A28" s="3"/>
      <c r="B28" s="4" t="s">
        <v>35</v>
      </c>
      <c r="C28" s="6"/>
      <c r="D28" s="6"/>
      <c r="E28" s="6"/>
    </row>
    <row r="29" spans="1:5" x14ac:dyDescent="0.25">
      <c r="A29" s="3"/>
      <c r="B29" s="3" t="s">
        <v>8</v>
      </c>
      <c r="C29" s="6"/>
      <c r="D29" s="6"/>
      <c r="E29" s="6"/>
    </row>
    <row r="30" spans="1:5" x14ac:dyDescent="0.25">
      <c r="A30" s="12" t="s">
        <v>36</v>
      </c>
      <c r="B30" s="8" t="s">
        <v>37</v>
      </c>
      <c r="C30" s="9">
        <v>16042</v>
      </c>
      <c r="D30" s="10">
        <f t="shared" si="0"/>
        <v>7619.95</v>
      </c>
      <c r="E30" s="11">
        <f t="shared" si="1"/>
        <v>8823.1</v>
      </c>
    </row>
    <row r="31" spans="1:5" x14ac:dyDescent="0.25">
      <c r="A31" s="12" t="s">
        <v>38</v>
      </c>
      <c r="B31" s="8" t="s">
        <v>39</v>
      </c>
      <c r="C31" s="9">
        <v>16373</v>
      </c>
      <c r="D31" s="10">
        <f t="shared" si="0"/>
        <v>7777.1749999999993</v>
      </c>
      <c r="E31" s="11">
        <f t="shared" si="1"/>
        <v>9005.1500000000015</v>
      </c>
    </row>
    <row r="32" spans="1:5" x14ac:dyDescent="0.25">
      <c r="A32" s="12"/>
      <c r="B32" s="8"/>
      <c r="C32" s="9"/>
      <c r="D32" s="9"/>
      <c r="E32" s="11"/>
    </row>
    <row r="33" spans="1:5" x14ac:dyDescent="0.25">
      <c r="A33" s="3"/>
      <c r="B33" s="3" t="s">
        <v>8</v>
      </c>
      <c r="C33" s="6"/>
      <c r="D33" s="6"/>
      <c r="E33" s="6"/>
    </row>
    <row r="34" spans="1:5" x14ac:dyDescent="0.25">
      <c r="A34" s="7" t="s">
        <v>40</v>
      </c>
      <c r="B34" s="13" t="s">
        <v>41</v>
      </c>
      <c r="C34" s="9">
        <v>25347</v>
      </c>
      <c r="D34" s="10">
        <f t="shared" si="0"/>
        <v>12039.824999999999</v>
      </c>
      <c r="E34" s="11">
        <f t="shared" si="1"/>
        <v>13940.85</v>
      </c>
    </row>
    <row r="35" spans="1:5" x14ac:dyDescent="0.25">
      <c r="A35" s="7"/>
      <c r="B35" s="14" t="s">
        <v>34</v>
      </c>
      <c r="C35" s="9"/>
      <c r="D35" s="9"/>
      <c r="E35" s="11"/>
    </row>
    <row r="36" spans="1:5" x14ac:dyDescent="0.25">
      <c r="A36" s="7"/>
      <c r="B36" s="14"/>
      <c r="C36" s="9"/>
      <c r="D36" s="9"/>
      <c r="E36" s="11"/>
    </row>
    <row r="37" spans="1:5" x14ac:dyDescent="0.25">
      <c r="A37" s="3"/>
      <c r="B37" s="4" t="s">
        <v>42</v>
      </c>
      <c r="C37" s="6"/>
      <c r="D37" s="6"/>
      <c r="E37" s="6"/>
    </row>
    <row r="38" spans="1:5" x14ac:dyDescent="0.25">
      <c r="A38" s="3"/>
      <c r="B38" s="3" t="s">
        <v>43</v>
      </c>
      <c r="C38" s="6"/>
      <c r="D38" s="6"/>
      <c r="E38" s="6"/>
    </row>
    <row r="39" spans="1:5" ht="24.75" x14ac:dyDescent="0.25">
      <c r="A39" s="12" t="s">
        <v>44</v>
      </c>
      <c r="B39" s="15" t="s">
        <v>45</v>
      </c>
      <c r="C39" s="9">
        <v>10805</v>
      </c>
      <c r="D39" s="10">
        <f t="shared" si="0"/>
        <v>5132.375</v>
      </c>
      <c r="E39" s="11">
        <f t="shared" si="1"/>
        <v>5942.7500000000009</v>
      </c>
    </row>
    <row r="40" spans="1:5" x14ac:dyDescent="0.25">
      <c r="A40" s="12"/>
      <c r="B40" s="8"/>
      <c r="C40" s="9"/>
      <c r="D40" s="9"/>
      <c r="E40" s="11"/>
    </row>
    <row r="41" spans="1:5" x14ac:dyDescent="0.25">
      <c r="A41" s="16"/>
      <c r="B41" s="4" t="s">
        <v>46</v>
      </c>
      <c r="C41" s="17"/>
      <c r="D41" s="6"/>
      <c r="E41" s="6"/>
    </row>
    <row r="42" spans="1:5" x14ac:dyDescent="0.25">
      <c r="A42" s="12" t="s">
        <v>47</v>
      </c>
      <c r="B42" s="8" t="s">
        <v>48</v>
      </c>
      <c r="C42" s="9">
        <v>8577</v>
      </c>
      <c r="D42" s="10">
        <f t="shared" si="0"/>
        <v>4074.0749999999998</v>
      </c>
      <c r="E42" s="11">
        <f t="shared" si="1"/>
        <v>4717.3500000000004</v>
      </c>
    </row>
    <row r="43" spans="1:5" x14ac:dyDescent="0.25">
      <c r="A43" s="12" t="s">
        <v>49</v>
      </c>
      <c r="B43" s="8" t="s">
        <v>50</v>
      </c>
      <c r="C43" s="9">
        <v>9178</v>
      </c>
      <c r="D43" s="10">
        <f t="shared" si="0"/>
        <v>4359.55</v>
      </c>
      <c r="E43" s="11">
        <f t="shared" si="1"/>
        <v>5047.9000000000005</v>
      </c>
    </row>
    <row r="44" spans="1:5" x14ac:dyDescent="0.25">
      <c r="A44" s="12" t="s">
        <v>51</v>
      </c>
      <c r="B44" s="8" t="s">
        <v>52</v>
      </c>
      <c r="C44" s="9">
        <v>12017</v>
      </c>
      <c r="D44" s="10">
        <f t="shared" si="0"/>
        <v>5708.0749999999998</v>
      </c>
      <c r="E44" s="11">
        <f t="shared" si="1"/>
        <v>6609.35</v>
      </c>
    </row>
    <row r="45" spans="1:5" x14ac:dyDescent="0.25">
      <c r="A45" s="12" t="s">
        <v>53</v>
      </c>
      <c r="B45" s="8" t="s">
        <v>48</v>
      </c>
      <c r="C45" s="9">
        <v>10667</v>
      </c>
      <c r="D45" s="10">
        <f t="shared" si="0"/>
        <v>5066.8249999999998</v>
      </c>
      <c r="E45" s="11">
        <f t="shared" si="1"/>
        <v>5866.85</v>
      </c>
    </row>
    <row r="46" spans="1:5" x14ac:dyDescent="0.25">
      <c r="A46" s="12" t="s">
        <v>54</v>
      </c>
      <c r="B46" s="8" t="s">
        <v>52</v>
      </c>
      <c r="C46" s="9">
        <v>12404</v>
      </c>
      <c r="D46" s="10">
        <f t="shared" si="0"/>
        <v>5891.9</v>
      </c>
      <c r="E46" s="11">
        <f t="shared" si="1"/>
        <v>6822.2000000000007</v>
      </c>
    </row>
    <row r="47" spans="1:5" x14ac:dyDescent="0.25">
      <c r="A47" s="18" t="s">
        <v>55</v>
      </c>
      <c r="B47" s="8" t="s">
        <v>56</v>
      </c>
      <c r="C47" s="9">
        <v>14139</v>
      </c>
      <c r="D47" s="10">
        <f t="shared" si="0"/>
        <v>6716.0249999999996</v>
      </c>
      <c r="E47" s="11">
        <f t="shared" si="1"/>
        <v>7776.4500000000007</v>
      </c>
    </row>
    <row r="48" spans="1:5" x14ac:dyDescent="0.25">
      <c r="A48" s="12"/>
      <c r="B48" s="8"/>
      <c r="C48" s="9"/>
      <c r="D48" s="9"/>
      <c r="E48" s="11"/>
    </row>
    <row r="49" spans="1:5" x14ac:dyDescent="0.25">
      <c r="A49" s="3"/>
      <c r="B49" s="4" t="s">
        <v>57</v>
      </c>
      <c r="C49" s="6"/>
      <c r="D49" s="6"/>
      <c r="E49" s="6"/>
    </row>
    <row r="50" spans="1:5" x14ac:dyDescent="0.25">
      <c r="A50" s="7" t="s">
        <v>58</v>
      </c>
      <c r="B50" s="19" t="s">
        <v>59</v>
      </c>
      <c r="C50" s="9">
        <v>8682</v>
      </c>
      <c r="D50" s="10">
        <f t="shared" si="0"/>
        <v>4123.95</v>
      </c>
      <c r="E50" s="11">
        <f t="shared" si="1"/>
        <v>4775.1000000000004</v>
      </c>
    </row>
    <row r="51" spans="1:5" x14ac:dyDescent="0.25">
      <c r="A51" s="7" t="s">
        <v>60</v>
      </c>
      <c r="B51" s="19" t="s">
        <v>61</v>
      </c>
      <c r="C51" s="9">
        <v>9178</v>
      </c>
      <c r="D51" s="10">
        <f t="shared" si="0"/>
        <v>4359.55</v>
      </c>
      <c r="E51" s="11">
        <f t="shared" si="1"/>
        <v>5047.9000000000005</v>
      </c>
    </row>
    <row r="52" spans="1:5" x14ac:dyDescent="0.25">
      <c r="A52" s="7" t="s">
        <v>62</v>
      </c>
      <c r="B52" s="19" t="s">
        <v>63</v>
      </c>
      <c r="C52" s="9">
        <v>9178</v>
      </c>
      <c r="D52" s="10">
        <f t="shared" si="0"/>
        <v>4359.55</v>
      </c>
      <c r="E52" s="11">
        <f t="shared" si="1"/>
        <v>5047.9000000000005</v>
      </c>
    </row>
    <row r="53" spans="1:5" x14ac:dyDescent="0.25">
      <c r="A53" s="7" t="s">
        <v>64</v>
      </c>
      <c r="B53" s="19" t="s">
        <v>65</v>
      </c>
      <c r="C53" s="9">
        <v>9675</v>
      </c>
      <c r="D53" s="10">
        <f t="shared" si="0"/>
        <v>4595.625</v>
      </c>
      <c r="E53" s="11">
        <f t="shared" si="1"/>
        <v>5321.25</v>
      </c>
    </row>
    <row r="54" spans="1:5" x14ac:dyDescent="0.25">
      <c r="A54" s="7"/>
      <c r="B54" s="19"/>
      <c r="C54" s="9"/>
      <c r="D54" s="9"/>
      <c r="E54" s="11"/>
    </row>
    <row r="55" spans="1:5" x14ac:dyDescent="0.25">
      <c r="A55" s="3"/>
      <c r="B55" s="4" t="s">
        <v>66</v>
      </c>
      <c r="C55" s="6"/>
      <c r="D55" s="6"/>
      <c r="E55" s="6"/>
    </row>
    <row r="56" spans="1:5" x14ac:dyDescent="0.25">
      <c r="A56" s="7" t="s">
        <v>67</v>
      </c>
      <c r="B56" s="19" t="s">
        <v>68</v>
      </c>
      <c r="C56" s="9">
        <v>12404</v>
      </c>
      <c r="D56" s="10">
        <f t="shared" si="0"/>
        <v>5891.9</v>
      </c>
      <c r="E56" s="11">
        <f t="shared" si="1"/>
        <v>6822.2000000000007</v>
      </c>
    </row>
    <row r="57" spans="1:5" x14ac:dyDescent="0.25">
      <c r="A57" s="7" t="s">
        <v>69</v>
      </c>
      <c r="B57" s="19" t="s">
        <v>70</v>
      </c>
      <c r="C57" s="9">
        <v>13147</v>
      </c>
      <c r="D57" s="10">
        <f t="shared" si="0"/>
        <v>6244.8249999999998</v>
      </c>
      <c r="E57" s="11">
        <f t="shared" si="1"/>
        <v>7230.85</v>
      </c>
    </row>
    <row r="58" spans="1:5" x14ac:dyDescent="0.25">
      <c r="A58" s="7" t="s">
        <v>71</v>
      </c>
      <c r="B58" s="19" t="s">
        <v>72</v>
      </c>
      <c r="C58" s="9">
        <v>13147</v>
      </c>
      <c r="D58" s="10">
        <f t="shared" si="0"/>
        <v>6244.8249999999998</v>
      </c>
      <c r="E58" s="11">
        <f t="shared" si="1"/>
        <v>7230.85</v>
      </c>
    </row>
    <row r="59" spans="1:5" x14ac:dyDescent="0.25">
      <c r="A59" s="7" t="s">
        <v>73</v>
      </c>
      <c r="B59" s="19" t="s">
        <v>74</v>
      </c>
      <c r="C59" s="9">
        <v>13644</v>
      </c>
      <c r="D59" s="10">
        <f t="shared" si="0"/>
        <v>6480.9</v>
      </c>
      <c r="E59" s="11">
        <f t="shared" si="1"/>
        <v>7504.2000000000007</v>
      </c>
    </row>
    <row r="60" spans="1:5" x14ac:dyDescent="0.25">
      <c r="A60" s="20" t="s">
        <v>75</v>
      </c>
      <c r="B60" s="19" t="s">
        <v>76</v>
      </c>
      <c r="C60" s="9">
        <v>15628</v>
      </c>
      <c r="D60" s="10">
        <f t="shared" si="0"/>
        <v>7423.2999999999993</v>
      </c>
      <c r="E60" s="11">
        <f t="shared" si="1"/>
        <v>8595.4000000000015</v>
      </c>
    </row>
    <row r="61" spans="1:5" x14ac:dyDescent="0.25">
      <c r="A61" s="21"/>
      <c r="B61" s="19"/>
      <c r="C61" s="22"/>
      <c r="D61" s="11"/>
      <c r="E61" s="11"/>
    </row>
    <row r="62" spans="1:5" ht="30" x14ac:dyDescent="0.25">
      <c r="A62" s="59"/>
      <c r="B62" s="59"/>
      <c r="C62" s="58" t="s">
        <v>6</v>
      </c>
      <c r="D62" s="60" t="s">
        <v>77</v>
      </c>
      <c r="E62" s="61" t="s">
        <v>1</v>
      </c>
    </row>
    <row r="63" spans="1:5" x14ac:dyDescent="0.25">
      <c r="A63" s="3"/>
      <c r="B63" s="4" t="s">
        <v>78</v>
      </c>
      <c r="C63" s="6"/>
      <c r="D63" s="6"/>
      <c r="E63" s="6"/>
    </row>
    <row r="64" spans="1:5" x14ac:dyDescent="0.25">
      <c r="A64" s="20" t="s">
        <v>79</v>
      </c>
      <c r="B64" s="19" t="s">
        <v>80</v>
      </c>
      <c r="C64" s="23">
        <v>14004</v>
      </c>
      <c r="D64" s="24">
        <f>C64*0.475</f>
        <v>6651.9</v>
      </c>
      <c r="E64" s="24">
        <f>C64*0.55</f>
        <v>7702.2000000000007</v>
      </c>
    </row>
    <row r="65" spans="1:5" x14ac:dyDescent="0.25">
      <c r="A65" s="20" t="s">
        <v>81</v>
      </c>
      <c r="B65" s="19" t="s">
        <v>82</v>
      </c>
      <c r="C65" s="23">
        <v>15040</v>
      </c>
      <c r="D65" s="24">
        <f t="shared" ref="D65:D67" si="2">C65*0.475</f>
        <v>7144</v>
      </c>
      <c r="E65" s="24">
        <f t="shared" ref="E65:E67" si="3">C65*0.55</f>
        <v>8272</v>
      </c>
    </row>
    <row r="66" spans="1:5" x14ac:dyDescent="0.25">
      <c r="A66" s="20" t="s">
        <v>83</v>
      </c>
      <c r="B66" s="19" t="s">
        <v>84</v>
      </c>
      <c r="C66" s="23">
        <v>14616</v>
      </c>
      <c r="D66" s="24">
        <f t="shared" si="2"/>
        <v>6942.5999999999995</v>
      </c>
      <c r="E66" s="24">
        <f t="shared" si="3"/>
        <v>8038.8000000000011</v>
      </c>
    </row>
    <row r="67" spans="1:5" x14ac:dyDescent="0.25">
      <c r="A67" s="20" t="s">
        <v>85</v>
      </c>
      <c r="B67" s="19" t="s">
        <v>86</v>
      </c>
      <c r="C67" s="23">
        <v>16846</v>
      </c>
      <c r="D67" s="24">
        <f t="shared" si="2"/>
        <v>8001.8499999999995</v>
      </c>
      <c r="E67" s="24">
        <f t="shared" si="3"/>
        <v>9265.3000000000011</v>
      </c>
    </row>
    <row r="68" spans="1:5" x14ac:dyDescent="0.25">
      <c r="A68" s="21"/>
      <c r="B68" s="25"/>
      <c r="C68" s="22"/>
      <c r="D68" s="11"/>
      <c r="E68" s="11"/>
    </row>
    <row r="69" spans="1:5" x14ac:dyDescent="0.25">
      <c r="A69" s="3"/>
      <c r="B69" s="4" t="s">
        <v>87</v>
      </c>
      <c r="C69" s="6"/>
      <c r="D69" s="6"/>
      <c r="E69" s="6"/>
    </row>
    <row r="70" spans="1:5" x14ac:dyDescent="0.25">
      <c r="A70" s="12" t="s">
        <v>88</v>
      </c>
      <c r="B70" s="8" t="s">
        <v>89</v>
      </c>
      <c r="C70" s="9">
        <v>1654</v>
      </c>
      <c r="D70" s="10">
        <f>C70*0.475</f>
        <v>785.65</v>
      </c>
      <c r="E70" s="11">
        <f>C70*0.55</f>
        <v>909.7</v>
      </c>
    </row>
    <row r="71" spans="1:5" x14ac:dyDescent="0.25">
      <c r="A71" s="12" t="s">
        <v>90</v>
      </c>
      <c r="B71" s="8" t="s">
        <v>91</v>
      </c>
      <c r="C71" s="9">
        <v>1737</v>
      </c>
      <c r="D71" s="10">
        <f t="shared" ref="D71:D76" si="4">C71*0.475</f>
        <v>825.07499999999993</v>
      </c>
      <c r="E71" s="11">
        <f t="shared" ref="E71:E100" si="5">C71*0.55</f>
        <v>955.35</v>
      </c>
    </row>
    <row r="72" spans="1:5" x14ac:dyDescent="0.25">
      <c r="A72" s="12" t="s">
        <v>92</v>
      </c>
      <c r="B72" s="8" t="s">
        <v>93</v>
      </c>
      <c r="C72" s="9">
        <v>1737</v>
      </c>
      <c r="D72" s="10">
        <f t="shared" si="4"/>
        <v>825.07499999999993</v>
      </c>
      <c r="E72" s="11">
        <f t="shared" si="5"/>
        <v>955.35</v>
      </c>
    </row>
    <row r="73" spans="1:5" x14ac:dyDescent="0.25">
      <c r="A73" s="12" t="s">
        <v>94</v>
      </c>
      <c r="B73" s="8" t="s">
        <v>95</v>
      </c>
      <c r="C73" s="9">
        <v>1654</v>
      </c>
      <c r="D73" s="10">
        <f t="shared" si="4"/>
        <v>785.65</v>
      </c>
      <c r="E73" s="11">
        <f t="shared" si="5"/>
        <v>909.7</v>
      </c>
    </row>
    <row r="74" spans="1:5" x14ac:dyDescent="0.25">
      <c r="A74" s="12" t="s">
        <v>96</v>
      </c>
      <c r="B74" s="8" t="s">
        <v>97</v>
      </c>
      <c r="C74" s="9">
        <v>1737</v>
      </c>
      <c r="D74" s="10">
        <f t="shared" si="4"/>
        <v>825.07499999999993</v>
      </c>
      <c r="E74" s="11">
        <f t="shared" si="5"/>
        <v>955.35</v>
      </c>
    </row>
    <row r="75" spans="1:5" x14ac:dyDescent="0.25">
      <c r="A75" s="12" t="s">
        <v>98</v>
      </c>
      <c r="B75" s="8" t="s">
        <v>99</v>
      </c>
      <c r="C75" s="9">
        <v>1737</v>
      </c>
      <c r="D75" s="10">
        <f t="shared" si="4"/>
        <v>825.07499999999993</v>
      </c>
      <c r="E75" s="11">
        <f t="shared" si="5"/>
        <v>955.35</v>
      </c>
    </row>
    <row r="76" spans="1:5" x14ac:dyDescent="0.25">
      <c r="A76" s="62" t="s">
        <v>100</v>
      </c>
      <c r="B76" s="8" t="s">
        <v>101</v>
      </c>
      <c r="C76" s="9">
        <v>1737</v>
      </c>
      <c r="D76" s="10">
        <f t="shared" si="4"/>
        <v>825.07499999999993</v>
      </c>
      <c r="E76" s="11">
        <f t="shared" si="5"/>
        <v>955.35</v>
      </c>
    </row>
    <row r="77" spans="1:5" x14ac:dyDescent="0.25">
      <c r="A77" s="12"/>
      <c r="B77" s="8"/>
      <c r="C77" s="9"/>
      <c r="D77" s="11"/>
      <c r="E77" s="11"/>
    </row>
    <row r="78" spans="1:5" x14ac:dyDescent="0.25">
      <c r="A78" s="3"/>
      <c r="B78" s="4" t="s">
        <v>102</v>
      </c>
      <c r="C78" s="26"/>
      <c r="D78" s="6"/>
      <c r="E78" s="6"/>
    </row>
    <row r="79" spans="1:5" x14ac:dyDescent="0.25">
      <c r="A79" s="12" t="s">
        <v>103</v>
      </c>
      <c r="B79" s="8" t="s">
        <v>104</v>
      </c>
      <c r="C79" s="9">
        <v>1737</v>
      </c>
      <c r="D79" s="10">
        <f>C79*0.475</f>
        <v>825.07499999999993</v>
      </c>
      <c r="E79" s="11">
        <f t="shared" si="5"/>
        <v>955.35</v>
      </c>
    </row>
    <row r="80" spans="1:5" x14ac:dyDescent="0.25">
      <c r="A80" s="12" t="s">
        <v>105</v>
      </c>
      <c r="B80" s="8" t="s">
        <v>106</v>
      </c>
      <c r="C80" s="9">
        <v>1985</v>
      </c>
      <c r="D80" s="10">
        <f t="shared" ref="D80:D100" si="6">C80*0.475</f>
        <v>942.875</v>
      </c>
      <c r="E80" s="11">
        <f t="shared" si="5"/>
        <v>1091.75</v>
      </c>
    </row>
    <row r="81" spans="1:5" x14ac:dyDescent="0.25">
      <c r="A81" s="12" t="s">
        <v>107</v>
      </c>
      <c r="B81" s="8" t="s">
        <v>108</v>
      </c>
      <c r="C81" s="9">
        <v>1985</v>
      </c>
      <c r="D81" s="10">
        <f t="shared" si="6"/>
        <v>942.875</v>
      </c>
      <c r="E81" s="11">
        <f t="shared" si="5"/>
        <v>1091.75</v>
      </c>
    </row>
    <row r="82" spans="1:5" x14ac:dyDescent="0.25">
      <c r="A82" s="12" t="s">
        <v>109</v>
      </c>
      <c r="B82" s="8" t="s">
        <v>110</v>
      </c>
      <c r="C82" s="9">
        <v>2232</v>
      </c>
      <c r="D82" s="10">
        <f t="shared" si="6"/>
        <v>1060.2</v>
      </c>
      <c r="E82" s="11">
        <f t="shared" si="5"/>
        <v>1227.6000000000001</v>
      </c>
    </row>
    <row r="83" spans="1:5" x14ac:dyDescent="0.25">
      <c r="A83" s="12" t="s">
        <v>111</v>
      </c>
      <c r="B83" s="8" t="s">
        <v>112</v>
      </c>
      <c r="C83" s="9">
        <v>1985</v>
      </c>
      <c r="D83" s="10">
        <f t="shared" si="6"/>
        <v>942.875</v>
      </c>
      <c r="E83" s="11">
        <f t="shared" si="5"/>
        <v>1091.75</v>
      </c>
    </row>
    <row r="84" spans="1:5" x14ac:dyDescent="0.25">
      <c r="A84" s="12" t="s">
        <v>113</v>
      </c>
      <c r="B84" s="8" t="s">
        <v>114</v>
      </c>
      <c r="C84" s="9">
        <v>2481</v>
      </c>
      <c r="D84" s="10">
        <f t="shared" si="6"/>
        <v>1178.4749999999999</v>
      </c>
      <c r="E84" s="11">
        <f t="shared" si="5"/>
        <v>1364.5500000000002</v>
      </c>
    </row>
    <row r="85" spans="1:5" x14ac:dyDescent="0.25">
      <c r="A85" s="12" t="s">
        <v>115</v>
      </c>
      <c r="B85" s="8" t="s">
        <v>116</v>
      </c>
      <c r="C85" s="9">
        <v>414</v>
      </c>
      <c r="D85" s="10">
        <f t="shared" si="6"/>
        <v>196.64999999999998</v>
      </c>
      <c r="E85" s="11">
        <f t="shared" si="5"/>
        <v>227.70000000000002</v>
      </c>
    </row>
    <row r="86" spans="1:5" x14ac:dyDescent="0.25">
      <c r="A86" s="12"/>
      <c r="B86" s="27" t="s">
        <v>117</v>
      </c>
      <c r="C86" s="9"/>
      <c r="D86" s="24"/>
      <c r="E86" s="11"/>
    </row>
    <row r="87" spans="1:5" x14ac:dyDescent="0.25">
      <c r="A87" s="12" t="s">
        <v>118</v>
      </c>
      <c r="B87" s="28" t="s">
        <v>119</v>
      </c>
      <c r="C87" s="9">
        <v>1985</v>
      </c>
      <c r="D87" s="10">
        <f t="shared" si="6"/>
        <v>942.875</v>
      </c>
      <c r="E87" s="11">
        <f t="shared" si="5"/>
        <v>1091.75</v>
      </c>
    </row>
    <row r="88" spans="1:5" x14ac:dyDescent="0.25">
      <c r="A88" s="12" t="s">
        <v>120</v>
      </c>
      <c r="B88" s="28" t="s">
        <v>121</v>
      </c>
      <c r="C88" s="9">
        <v>2481</v>
      </c>
      <c r="D88" s="10">
        <f t="shared" si="6"/>
        <v>1178.4749999999999</v>
      </c>
      <c r="E88" s="11">
        <f t="shared" si="5"/>
        <v>1364.5500000000002</v>
      </c>
    </row>
    <row r="89" spans="1:5" x14ac:dyDescent="0.25">
      <c r="A89" s="12" t="s">
        <v>122</v>
      </c>
      <c r="B89" s="8" t="s">
        <v>123</v>
      </c>
      <c r="C89" s="9">
        <v>322</v>
      </c>
      <c r="D89" s="10">
        <f>C89*0.475</f>
        <v>152.94999999999999</v>
      </c>
      <c r="E89" s="11">
        <f t="shared" si="5"/>
        <v>177.10000000000002</v>
      </c>
    </row>
    <row r="90" spans="1:5" x14ac:dyDescent="0.25">
      <c r="A90" s="12"/>
      <c r="B90" s="74" t="s">
        <v>124</v>
      </c>
      <c r="C90" s="9"/>
      <c r="D90" s="9"/>
      <c r="E90" s="11"/>
    </row>
    <row r="91" spans="1:5" x14ac:dyDescent="0.25">
      <c r="A91" s="12" t="s">
        <v>125</v>
      </c>
      <c r="B91" s="8" t="s">
        <v>126</v>
      </c>
      <c r="C91" s="9">
        <v>2232</v>
      </c>
      <c r="D91" s="10">
        <f t="shared" si="6"/>
        <v>1060.2</v>
      </c>
      <c r="E91" s="11">
        <f t="shared" si="5"/>
        <v>1227.6000000000001</v>
      </c>
    </row>
    <row r="92" spans="1:5" x14ac:dyDescent="0.25">
      <c r="A92" s="12" t="s">
        <v>127</v>
      </c>
      <c r="B92" s="8" t="s">
        <v>128</v>
      </c>
      <c r="C92" s="9">
        <v>2232</v>
      </c>
      <c r="D92" s="10">
        <f t="shared" si="6"/>
        <v>1060.2</v>
      </c>
      <c r="E92" s="11">
        <f t="shared" si="5"/>
        <v>1227.6000000000001</v>
      </c>
    </row>
    <row r="93" spans="1:5" x14ac:dyDescent="0.25">
      <c r="A93" s="12" t="s">
        <v>129</v>
      </c>
      <c r="B93" s="8" t="s">
        <v>130</v>
      </c>
      <c r="C93" s="9">
        <v>992</v>
      </c>
      <c r="D93" s="10">
        <f t="shared" si="6"/>
        <v>471.2</v>
      </c>
      <c r="E93" s="11">
        <f t="shared" si="5"/>
        <v>545.6</v>
      </c>
    </row>
    <row r="94" spans="1:5" x14ac:dyDescent="0.25">
      <c r="A94" s="12" t="s">
        <v>131</v>
      </c>
      <c r="B94" s="8" t="s">
        <v>132</v>
      </c>
      <c r="C94" s="9">
        <v>1985</v>
      </c>
      <c r="D94" s="10">
        <f t="shared" si="6"/>
        <v>942.875</v>
      </c>
      <c r="E94" s="11">
        <f t="shared" si="5"/>
        <v>1091.75</v>
      </c>
    </row>
    <row r="95" spans="1:5" x14ac:dyDescent="0.25">
      <c r="A95" s="12" t="s">
        <v>133</v>
      </c>
      <c r="B95" s="8" t="s">
        <v>134</v>
      </c>
      <c r="C95" s="9">
        <v>2232</v>
      </c>
      <c r="D95" s="10">
        <f t="shared" si="6"/>
        <v>1060.2</v>
      </c>
      <c r="E95" s="11">
        <f t="shared" si="5"/>
        <v>1227.6000000000001</v>
      </c>
    </row>
    <row r="96" spans="1:5" x14ac:dyDescent="0.25">
      <c r="A96" s="12" t="s">
        <v>135</v>
      </c>
      <c r="B96" s="8" t="s">
        <v>136</v>
      </c>
      <c r="C96" s="9">
        <v>992</v>
      </c>
      <c r="D96" s="10">
        <f t="shared" si="6"/>
        <v>471.2</v>
      </c>
      <c r="E96" s="11">
        <f t="shared" si="5"/>
        <v>545.6</v>
      </c>
    </row>
    <row r="97" spans="1:5" x14ac:dyDescent="0.25">
      <c r="A97" s="12" t="s">
        <v>137</v>
      </c>
      <c r="B97" s="8" t="s">
        <v>138</v>
      </c>
      <c r="C97" s="9">
        <v>992</v>
      </c>
      <c r="D97" s="10">
        <f t="shared" si="6"/>
        <v>471.2</v>
      </c>
      <c r="E97" s="11">
        <f t="shared" si="5"/>
        <v>545.6</v>
      </c>
    </row>
    <row r="98" spans="1:5" x14ac:dyDescent="0.25">
      <c r="A98" s="12" t="s">
        <v>139</v>
      </c>
      <c r="B98" s="8" t="s">
        <v>140</v>
      </c>
      <c r="C98" s="9">
        <v>744</v>
      </c>
      <c r="D98" s="10">
        <f t="shared" si="6"/>
        <v>353.4</v>
      </c>
      <c r="E98" s="11">
        <f t="shared" si="5"/>
        <v>409.20000000000005</v>
      </c>
    </row>
    <row r="99" spans="1:5" x14ac:dyDescent="0.25">
      <c r="A99" s="7" t="s">
        <v>141</v>
      </c>
      <c r="B99" s="19" t="s">
        <v>142</v>
      </c>
      <c r="C99" s="9">
        <v>322</v>
      </c>
      <c r="D99" s="10">
        <f t="shared" si="6"/>
        <v>152.94999999999999</v>
      </c>
      <c r="E99" s="11">
        <f t="shared" si="5"/>
        <v>177.10000000000002</v>
      </c>
    </row>
    <row r="100" spans="1:5" x14ac:dyDescent="0.25">
      <c r="A100" s="7" t="s">
        <v>143</v>
      </c>
      <c r="B100" s="19" t="s">
        <v>144</v>
      </c>
      <c r="C100" s="9">
        <v>322</v>
      </c>
      <c r="D100" s="10">
        <f t="shared" si="6"/>
        <v>152.94999999999999</v>
      </c>
      <c r="E100" s="11">
        <f t="shared" si="5"/>
        <v>177.10000000000002</v>
      </c>
    </row>
    <row r="101" spans="1:5" x14ac:dyDescent="0.25">
      <c r="A101" s="7"/>
      <c r="B101" s="19"/>
      <c r="C101" s="9"/>
      <c r="D101" s="11"/>
      <c r="E101" s="29"/>
    </row>
    <row r="102" spans="1:5" ht="60" x14ac:dyDescent="0.25">
      <c r="A102" s="63"/>
      <c r="B102" s="63"/>
      <c r="C102" s="60" t="s">
        <v>145</v>
      </c>
      <c r="D102" s="60" t="s">
        <v>77</v>
      </c>
      <c r="E102" s="64" t="s">
        <v>146</v>
      </c>
    </row>
    <row r="103" spans="1:5" x14ac:dyDescent="0.25">
      <c r="A103" s="30"/>
      <c r="B103" s="30"/>
      <c r="C103" s="31"/>
      <c r="D103" s="31"/>
      <c r="E103" s="32"/>
    </row>
    <row r="104" spans="1:5" ht="15.75" x14ac:dyDescent="0.25">
      <c r="A104" s="65"/>
      <c r="B104" s="66" t="s">
        <v>147</v>
      </c>
      <c r="C104" s="67"/>
      <c r="D104" s="67"/>
      <c r="E104" s="67"/>
    </row>
    <row r="105" spans="1:5" x14ac:dyDescent="0.25">
      <c r="A105" s="12" t="s">
        <v>148</v>
      </c>
      <c r="B105" s="33" t="s">
        <v>149</v>
      </c>
      <c r="C105" s="34">
        <v>386</v>
      </c>
      <c r="D105" s="29">
        <f>C105*0.75</f>
        <v>289.5</v>
      </c>
      <c r="E105" s="29">
        <v>350</v>
      </c>
    </row>
    <row r="106" spans="1:5" ht="15.75" x14ac:dyDescent="0.25">
      <c r="A106" s="65"/>
      <c r="B106" s="66"/>
      <c r="C106" s="68"/>
      <c r="D106" s="68"/>
      <c r="E106" s="68"/>
    </row>
    <row r="107" spans="1:5" x14ac:dyDescent="0.25">
      <c r="A107" s="12" t="s">
        <v>150</v>
      </c>
      <c r="B107" s="35" t="s">
        <v>151</v>
      </c>
      <c r="C107" s="34">
        <v>189</v>
      </c>
      <c r="D107" s="29">
        <f>C107*0.75</f>
        <v>141.75</v>
      </c>
      <c r="E107" s="29">
        <v>170</v>
      </c>
    </row>
    <row r="108" spans="1:5" ht="15.75" x14ac:dyDescent="0.25">
      <c r="A108" s="65"/>
      <c r="B108" s="66"/>
      <c r="C108" s="68"/>
      <c r="D108" s="68"/>
      <c r="E108" s="68"/>
    </row>
    <row r="109" spans="1:5" x14ac:dyDescent="0.25">
      <c r="A109" s="12" t="s">
        <v>152</v>
      </c>
      <c r="B109" s="33" t="s">
        <v>153</v>
      </c>
      <c r="C109" s="34">
        <v>365</v>
      </c>
      <c r="D109" s="29">
        <f>C109*0.75</f>
        <v>273.75</v>
      </c>
      <c r="E109" s="29">
        <v>330</v>
      </c>
    </row>
    <row r="110" spans="1:5" x14ac:dyDescent="0.25">
      <c r="A110" s="12" t="s">
        <v>154</v>
      </c>
      <c r="B110" s="33" t="s">
        <v>155</v>
      </c>
      <c r="C110" s="34">
        <v>440</v>
      </c>
      <c r="D110" s="29">
        <f>C110*0.75</f>
        <v>330</v>
      </c>
      <c r="E110" s="29">
        <v>400</v>
      </c>
    </row>
    <row r="111" spans="1:5" ht="15.75" x14ac:dyDescent="0.25">
      <c r="A111" s="65"/>
      <c r="B111" s="66"/>
      <c r="C111" s="68"/>
      <c r="D111" s="68"/>
      <c r="E111" s="68"/>
    </row>
    <row r="112" spans="1:5" x14ac:dyDescent="0.25">
      <c r="A112" s="12" t="s">
        <v>156</v>
      </c>
      <c r="B112" s="33" t="s">
        <v>157</v>
      </c>
      <c r="C112" s="34">
        <v>189</v>
      </c>
      <c r="D112" s="29">
        <f>C112*0.75</f>
        <v>141.75</v>
      </c>
      <c r="E112" s="29">
        <v>170</v>
      </c>
    </row>
    <row r="113" spans="1:5" ht="15.75" x14ac:dyDescent="0.25">
      <c r="A113" s="65"/>
      <c r="B113" s="66"/>
      <c r="C113" s="68"/>
      <c r="D113" s="68"/>
      <c r="E113" s="68"/>
    </row>
    <row r="114" spans="1:5" x14ac:dyDescent="0.25">
      <c r="A114" s="12" t="s">
        <v>158</v>
      </c>
      <c r="B114" s="33" t="s">
        <v>159</v>
      </c>
      <c r="C114" s="34">
        <v>346</v>
      </c>
      <c r="D114" s="29">
        <f>C114*0.75</f>
        <v>259.5</v>
      </c>
      <c r="E114" s="29">
        <v>311</v>
      </c>
    </row>
    <row r="115" spans="1:5" x14ac:dyDescent="0.25">
      <c r="A115" s="12" t="s">
        <v>160</v>
      </c>
      <c r="B115" s="33" t="s">
        <v>161</v>
      </c>
      <c r="C115" s="34">
        <v>417</v>
      </c>
      <c r="D115" s="29">
        <f>C115*0.75</f>
        <v>312.75</v>
      </c>
      <c r="E115" s="29">
        <v>375</v>
      </c>
    </row>
    <row r="116" spans="1:5" ht="15.75" x14ac:dyDescent="0.25">
      <c r="A116" s="65"/>
      <c r="B116" s="66"/>
      <c r="C116" s="68"/>
      <c r="D116" s="68"/>
      <c r="E116" s="68"/>
    </row>
    <row r="117" spans="1:5" x14ac:dyDescent="0.25">
      <c r="A117" s="12" t="s">
        <v>162</v>
      </c>
      <c r="B117" s="33" t="s">
        <v>163</v>
      </c>
      <c r="C117" s="34">
        <v>692</v>
      </c>
      <c r="D117" s="29">
        <f>C117*0.75</f>
        <v>519</v>
      </c>
      <c r="E117" s="29">
        <v>623</v>
      </c>
    </row>
    <row r="118" spans="1:5" x14ac:dyDescent="0.25">
      <c r="A118" s="12" t="s">
        <v>164</v>
      </c>
      <c r="B118" s="33" t="s">
        <v>165</v>
      </c>
      <c r="C118" s="34">
        <v>663</v>
      </c>
      <c r="D118" s="29">
        <f>C118*0.75</f>
        <v>497.25</v>
      </c>
      <c r="E118" s="29">
        <v>597</v>
      </c>
    </row>
    <row r="119" spans="1:5" ht="15.75" x14ac:dyDescent="0.25">
      <c r="A119" s="65"/>
      <c r="B119" s="66"/>
      <c r="C119" s="68"/>
      <c r="D119" s="68"/>
      <c r="E119" s="68"/>
    </row>
    <row r="120" spans="1:5" x14ac:dyDescent="0.25">
      <c r="A120" s="12" t="s">
        <v>166</v>
      </c>
      <c r="B120" s="33" t="s">
        <v>167</v>
      </c>
      <c r="C120" s="34">
        <v>355</v>
      </c>
      <c r="D120" s="29">
        <f>C120*0.75</f>
        <v>266.25</v>
      </c>
      <c r="E120" s="29">
        <v>320</v>
      </c>
    </row>
    <row r="121" spans="1:5" x14ac:dyDescent="0.25">
      <c r="A121" s="12" t="s">
        <v>168</v>
      </c>
      <c r="B121" s="33" t="s">
        <v>169</v>
      </c>
      <c r="C121" s="34">
        <v>315</v>
      </c>
      <c r="D121" s="29">
        <f t="shared" ref="D121:D122" si="7">C121*0.75</f>
        <v>236.25</v>
      </c>
      <c r="E121" s="29">
        <v>284</v>
      </c>
    </row>
    <row r="122" spans="1:5" x14ac:dyDescent="0.25">
      <c r="A122" s="12" t="s">
        <v>170</v>
      </c>
      <c r="B122" s="33" t="s">
        <v>171</v>
      </c>
      <c r="C122" s="34">
        <v>360</v>
      </c>
      <c r="D122" s="29">
        <f t="shared" si="7"/>
        <v>270</v>
      </c>
      <c r="E122" s="29">
        <v>324</v>
      </c>
    </row>
    <row r="123" spans="1:5" ht="15.75" x14ac:dyDescent="0.25">
      <c r="A123" s="65"/>
      <c r="B123" s="66"/>
      <c r="C123" s="68"/>
      <c r="D123" s="68"/>
      <c r="E123" s="68"/>
    </row>
    <row r="124" spans="1:5" x14ac:dyDescent="0.25">
      <c r="A124" s="12" t="s">
        <v>152</v>
      </c>
      <c r="B124" s="33" t="s">
        <v>153</v>
      </c>
      <c r="C124" s="34">
        <v>365</v>
      </c>
      <c r="D124" s="29">
        <f>C124*0.75</f>
        <v>273.75</v>
      </c>
      <c r="E124" s="29">
        <v>330</v>
      </c>
    </row>
    <row r="125" spans="1:5" x14ac:dyDescent="0.25">
      <c r="A125" s="12" t="s">
        <v>172</v>
      </c>
      <c r="B125" s="33" t="s">
        <v>173</v>
      </c>
      <c r="C125" s="34">
        <v>581</v>
      </c>
      <c r="D125" s="29">
        <f>C125*0.75</f>
        <v>435.75</v>
      </c>
      <c r="E125" s="29">
        <v>523</v>
      </c>
    </row>
    <row r="126" spans="1:5" ht="15.75" x14ac:dyDescent="0.25">
      <c r="A126" s="65"/>
      <c r="B126" s="66"/>
      <c r="C126" s="68"/>
      <c r="D126" s="68"/>
      <c r="E126" s="68"/>
    </row>
    <row r="127" spans="1:5" x14ac:dyDescent="0.25">
      <c r="A127" s="12" t="s">
        <v>174</v>
      </c>
      <c r="B127" s="33" t="s">
        <v>175</v>
      </c>
      <c r="C127" s="34">
        <v>1109</v>
      </c>
      <c r="D127" s="29">
        <f>C127*0.75</f>
        <v>831.75</v>
      </c>
      <c r="E127" s="29">
        <v>998</v>
      </c>
    </row>
    <row r="128" spans="1:5" x14ac:dyDescent="0.25">
      <c r="A128" s="12" t="s">
        <v>176</v>
      </c>
      <c r="B128" s="33" t="s">
        <v>177</v>
      </c>
      <c r="C128" s="34">
        <v>1034</v>
      </c>
      <c r="D128" s="29">
        <f>C128*0.75</f>
        <v>775.5</v>
      </c>
      <c r="E128" s="29">
        <v>930</v>
      </c>
    </row>
    <row r="129" spans="1:5" ht="24" x14ac:dyDescent="0.25">
      <c r="A129" s="36"/>
      <c r="B129" s="37" t="s">
        <v>178</v>
      </c>
      <c r="C129" s="38"/>
      <c r="D129" s="29"/>
      <c r="E129" s="29"/>
    </row>
    <row r="130" spans="1:5" ht="15.75" x14ac:dyDescent="0.25">
      <c r="A130" s="65"/>
      <c r="B130" s="66"/>
      <c r="C130" s="68"/>
      <c r="D130" s="68"/>
      <c r="E130" s="68"/>
    </row>
    <row r="131" spans="1:5" x14ac:dyDescent="0.25">
      <c r="A131" s="12" t="s">
        <v>179</v>
      </c>
      <c r="B131" s="8" t="s">
        <v>180</v>
      </c>
      <c r="C131" s="34">
        <v>97</v>
      </c>
      <c r="D131" s="29">
        <f>C131*0.75</f>
        <v>72.75</v>
      </c>
      <c r="E131" s="29">
        <v>87</v>
      </c>
    </row>
    <row r="132" spans="1:5" x14ac:dyDescent="0.25">
      <c r="A132" s="12" t="s">
        <v>181</v>
      </c>
      <c r="B132" s="8" t="s">
        <v>182</v>
      </c>
      <c r="C132" s="34">
        <v>108</v>
      </c>
      <c r="D132" s="29">
        <f>C132*0.75</f>
        <v>81</v>
      </c>
      <c r="E132" s="29">
        <v>97</v>
      </c>
    </row>
    <row r="133" spans="1:5" ht="15.75" x14ac:dyDescent="0.25">
      <c r="A133" s="65"/>
      <c r="B133" s="66"/>
      <c r="C133" s="67"/>
      <c r="D133" s="67"/>
      <c r="E133" s="67"/>
    </row>
    <row r="134" spans="1:5" x14ac:dyDescent="0.25">
      <c r="A134" s="59"/>
      <c r="B134" s="59"/>
      <c r="C134" s="69"/>
      <c r="D134" s="70"/>
      <c r="E134" s="71"/>
    </row>
    <row r="135" spans="1:5" x14ac:dyDescent="0.25">
      <c r="A135" s="39"/>
      <c r="B135" s="40" t="s">
        <v>183</v>
      </c>
    </row>
    <row r="136" spans="1:5" x14ac:dyDescent="0.25">
      <c r="A136" s="42"/>
      <c r="B136" s="43" t="s">
        <v>184</v>
      </c>
    </row>
    <row r="137" spans="1:5" x14ac:dyDescent="0.25">
      <c r="A137" s="42"/>
      <c r="B137" s="44" t="s">
        <v>185</v>
      </c>
    </row>
    <row r="138" spans="1:5" x14ac:dyDescent="0.25">
      <c r="A138" s="45" t="s">
        <v>186</v>
      </c>
      <c r="B138" s="46"/>
    </row>
    <row r="139" spans="1:5" ht="24.75" x14ac:dyDescent="0.25">
      <c r="A139" s="47" t="s">
        <v>187</v>
      </c>
      <c r="B139" s="46"/>
    </row>
    <row r="140" spans="1:5" x14ac:dyDescent="0.25">
      <c r="A140" s="47" t="s">
        <v>188</v>
      </c>
      <c r="B140" s="48" t="s">
        <v>189</v>
      </c>
    </row>
    <row r="141" spans="1:5" x14ac:dyDescent="0.25">
      <c r="A141" s="47" t="s">
        <v>190</v>
      </c>
      <c r="B141" s="49" t="s">
        <v>191</v>
      </c>
    </row>
    <row r="142" spans="1:5" ht="24.75" x14ac:dyDescent="0.25">
      <c r="A142" s="45" t="s">
        <v>192</v>
      </c>
      <c r="B142" s="49" t="s">
        <v>193</v>
      </c>
    </row>
    <row r="143" spans="1:5" ht="24.75" x14ac:dyDescent="0.25">
      <c r="A143" s="47" t="s">
        <v>194</v>
      </c>
      <c r="B143" s="49" t="s">
        <v>195</v>
      </c>
    </row>
    <row r="144" spans="1:5" x14ac:dyDescent="0.25">
      <c r="A144" s="47"/>
      <c r="B144" s="55" t="s">
        <v>196</v>
      </c>
    </row>
    <row r="145" spans="1:2" ht="15.75" x14ac:dyDescent="0.25">
      <c r="A145" s="50"/>
      <c r="B145" s="51" t="s">
        <v>197</v>
      </c>
    </row>
    <row r="146" spans="1:2" ht="24.75" x14ac:dyDescent="0.25">
      <c r="A146" s="52" t="s">
        <v>198</v>
      </c>
      <c r="B146" s="53"/>
    </row>
    <row r="147" spans="1:2" ht="24.75" x14ac:dyDescent="0.25">
      <c r="A147" s="52" t="s">
        <v>199</v>
      </c>
      <c r="B147" s="53"/>
    </row>
    <row r="148" spans="1:2" ht="24.75" x14ac:dyDescent="0.25">
      <c r="A148" s="52" t="s">
        <v>200</v>
      </c>
      <c r="B148" s="54" t="s">
        <v>201</v>
      </c>
    </row>
    <row r="149" spans="1:2" x14ac:dyDescent="0.25">
      <c r="A149" s="59"/>
      <c r="B149" s="59"/>
    </row>
  </sheetData>
  <mergeCells count="3">
    <mergeCell ref="A1:C2"/>
    <mergeCell ref="D1:D2"/>
    <mergeCell ref="E1:E2"/>
  </mergeCells>
  <pageMargins left="0.25" right="0.25" top="0.75" bottom="0.75" header="0.3" footer="0.3"/>
  <pageSetup scale="82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JULY 7, 2025</vt:lpstr>
      <vt:lpstr>'JULY 7, 2025'!Print_Area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Kelly Brooks</dc:creator>
  <cp:keywords/>
  <dc:description/>
  <cp:lastModifiedBy>Ansley Sanderson</cp:lastModifiedBy>
  <cp:revision/>
  <dcterms:created xsi:type="dcterms:W3CDTF">2025-01-21T19:08:12Z</dcterms:created>
  <dcterms:modified xsi:type="dcterms:W3CDTF">2025-06-16T18:01:40Z</dcterms:modified>
  <cp:category/>
  <cp:contentStatus/>
</cp:coreProperties>
</file>